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4815" windowWidth="18315" windowHeight="10980"/>
  </bookViews>
  <sheets>
    <sheet name="工作表2" sheetId="2" r:id="rId1"/>
  </sheets>
  <calcPr calcId="145621"/>
</workbook>
</file>

<file path=xl/calcChain.xml><?xml version="1.0" encoding="utf-8"?>
<calcChain xmlns="http://schemas.openxmlformats.org/spreadsheetml/2006/main">
  <c r="J91" i="2" l="1"/>
  <c r="J44" i="2"/>
  <c r="V91" i="2" l="1"/>
  <c r="T50" i="2"/>
  <c r="T51" i="2"/>
  <c r="T52" i="2"/>
  <c r="T53" i="2"/>
  <c r="T54" i="2"/>
  <c r="T55" i="2"/>
  <c r="T56" i="2"/>
  <c r="T57" i="2"/>
  <c r="T58" i="2"/>
  <c r="T59" i="2"/>
  <c r="T60" i="2"/>
  <c r="T61" i="2"/>
  <c r="T62" i="2"/>
  <c r="T63" i="2"/>
  <c r="T64" i="2"/>
  <c r="T49" i="2"/>
  <c r="M50" i="2"/>
  <c r="M51" i="2"/>
  <c r="M52" i="2"/>
  <c r="M53" i="2"/>
  <c r="M54" i="2"/>
  <c r="M55" i="2"/>
  <c r="M56" i="2"/>
  <c r="M57" i="2"/>
  <c r="M58" i="2"/>
  <c r="M59" i="2"/>
  <c r="M60" i="2"/>
  <c r="M61" i="2"/>
  <c r="M62" i="2"/>
  <c r="M63" i="2"/>
  <c r="M64" i="2"/>
  <c r="M49" i="2"/>
  <c r="J50" i="2"/>
  <c r="J51" i="2"/>
  <c r="J52" i="2"/>
  <c r="J53" i="2"/>
  <c r="J54" i="2"/>
  <c r="J55" i="2"/>
  <c r="J56" i="2"/>
  <c r="J57" i="2"/>
  <c r="J58" i="2"/>
  <c r="J59" i="2"/>
  <c r="J60" i="2"/>
  <c r="J61" i="2"/>
  <c r="J62" i="2"/>
  <c r="J63" i="2"/>
  <c r="J64" i="2"/>
  <c r="J49" i="2"/>
  <c r="V75" i="2"/>
  <c r="V76" i="2"/>
  <c r="V77" i="2"/>
  <c r="V78" i="2"/>
  <c r="V79" i="2"/>
  <c r="V80" i="2"/>
  <c r="V81" i="2"/>
  <c r="P75" i="2"/>
  <c r="P76" i="2"/>
  <c r="P77" i="2"/>
  <c r="P78" i="2"/>
  <c r="P79" i="2"/>
  <c r="P80" i="2"/>
  <c r="P81" i="2"/>
  <c r="V74" i="2"/>
  <c r="P74" i="2"/>
  <c r="T26" i="2"/>
  <c r="T27" i="2"/>
  <c r="T28" i="2"/>
  <c r="T29" i="2"/>
  <c r="T30" i="2"/>
  <c r="T31" i="2"/>
  <c r="T32" i="2"/>
  <c r="T33" i="2"/>
  <c r="T34" i="2"/>
  <c r="T35" i="2"/>
  <c r="T36" i="2"/>
  <c r="T37" i="2"/>
  <c r="T38" i="2"/>
  <c r="T25" i="2"/>
  <c r="M26" i="2"/>
  <c r="M27" i="2"/>
  <c r="M28" i="2"/>
  <c r="M29" i="2"/>
  <c r="M30" i="2"/>
  <c r="M31" i="2"/>
  <c r="M32" i="2"/>
  <c r="M33" i="2"/>
  <c r="M34" i="2"/>
  <c r="M35" i="2"/>
  <c r="M36" i="2"/>
  <c r="M37" i="2"/>
  <c r="M38" i="2"/>
  <c r="M25" i="2"/>
  <c r="J26" i="2"/>
  <c r="J27" i="2"/>
  <c r="J28" i="2"/>
  <c r="J29" i="2"/>
  <c r="J30" i="2"/>
  <c r="J31" i="2"/>
  <c r="J32" i="2"/>
  <c r="J33" i="2"/>
  <c r="J34" i="2"/>
  <c r="J35" i="2"/>
  <c r="J36" i="2"/>
  <c r="J37" i="2"/>
  <c r="J38" i="2"/>
  <c r="J25" i="2"/>
  <c r="K77" i="2"/>
  <c r="K78" i="2"/>
  <c r="K79" i="2"/>
  <c r="K80" i="2"/>
  <c r="K81" i="2"/>
  <c r="K75" i="2"/>
  <c r="K76" i="2"/>
  <c r="K74" i="2"/>
  <c r="V82" i="2" l="1"/>
  <c r="K82" i="2"/>
  <c r="P82" i="2"/>
  <c r="T39" i="2"/>
  <c r="J65" i="2"/>
  <c r="M65" i="2"/>
  <c r="T65" i="2"/>
  <c r="M39" i="2"/>
  <c r="P91" i="2"/>
  <c r="K83" i="2" l="1"/>
  <c r="D13" i="2" s="1"/>
  <c r="J66" i="2"/>
  <c r="D11" i="2" s="1"/>
  <c r="K91" i="2"/>
  <c r="K92" i="2" s="1"/>
  <c r="D15" i="2" s="1"/>
  <c r="J39" i="2" l="1"/>
  <c r="J40" i="2" l="1"/>
  <c r="D9" i="2" s="1"/>
  <c r="D17" i="2" s="1"/>
</calcChain>
</file>

<file path=xl/sharedStrings.xml><?xml version="1.0" encoding="utf-8"?>
<sst xmlns="http://schemas.openxmlformats.org/spreadsheetml/2006/main" count="230" uniqueCount="187">
  <si>
    <t>社會工作局清潔服務價格明細表</t>
  </si>
  <si>
    <t>單位代號</t>
  </si>
  <si>
    <t>（二）大清潔</t>
  </si>
  <si>
    <t>單位代號對照表：</t>
  </si>
  <si>
    <t>地址</t>
  </si>
  <si>
    <t>青洲災民中心（公共地方）</t>
  </si>
  <si>
    <t>氹仔及路環社會工作中心</t>
  </si>
  <si>
    <t>澳門黑沙環中街黑沙環衛生中心地下</t>
  </si>
  <si>
    <t>投標人</t>
  </si>
  <si>
    <t>（簽署及蓋章）</t>
  </si>
  <si>
    <t>備註：依照本附件格式制作，不得作為投標書遞交。</t>
  </si>
  <si>
    <t>投標人名稱：</t>
    <phoneticPr fontId="0" type="noConversion"/>
  </si>
  <si>
    <r>
      <rPr>
        <b/>
        <sz val="15"/>
        <color theme="1"/>
        <rFont val="標楷體"/>
        <family val="4"/>
        <charset val="136"/>
      </rPr>
      <t>項目</t>
    </r>
  </si>
  <si>
    <r>
      <rPr>
        <b/>
        <sz val="15"/>
        <color theme="1"/>
        <rFont val="標楷體"/>
        <family val="4"/>
        <charset val="136"/>
      </rPr>
      <t>服務單價</t>
    </r>
  </si>
  <si>
    <r>
      <t>(</t>
    </r>
    <r>
      <rPr>
        <sz val="12"/>
        <color theme="1"/>
        <rFont val="標楷體"/>
        <family val="4"/>
        <charset val="136"/>
      </rPr>
      <t>一</t>
    </r>
    <r>
      <rPr>
        <sz val="12"/>
        <color theme="1"/>
        <rFont val="Times New Roman"/>
        <family val="1"/>
      </rPr>
      <t>)</t>
    </r>
  </si>
  <si>
    <r>
      <rPr>
        <sz val="12"/>
        <color theme="1"/>
        <rFont val="標楷體"/>
        <family val="4"/>
        <charset val="136"/>
      </rPr>
      <t>澳門幣</t>
    </r>
  </si>
  <si>
    <t>(MOP)</t>
  </si>
  <si>
    <r>
      <t>(</t>
    </r>
    <r>
      <rPr>
        <sz val="12"/>
        <color theme="1"/>
        <rFont val="標楷體"/>
        <family val="4"/>
        <charset val="136"/>
      </rPr>
      <t>二</t>
    </r>
    <r>
      <rPr>
        <sz val="12"/>
        <color theme="1"/>
        <rFont val="Times New Roman"/>
        <family val="1"/>
      </rPr>
      <t>)</t>
    </r>
  </si>
  <si>
    <r>
      <t>(</t>
    </r>
    <r>
      <rPr>
        <sz val="12"/>
        <color theme="1"/>
        <rFont val="標楷體"/>
        <family val="4"/>
        <charset val="136"/>
      </rPr>
      <t>三</t>
    </r>
    <r>
      <rPr>
        <sz val="12"/>
        <color theme="1"/>
        <rFont val="Times New Roman"/>
        <family val="1"/>
      </rPr>
      <t>)</t>
    </r>
  </si>
  <si>
    <t>按年總工作時數</t>
  </si>
  <si>
    <t>總費用（澳門幣）</t>
  </si>
  <si>
    <t>小計</t>
  </si>
  <si>
    <t>服務日</t>
  </si>
  <si>
    <t>總費用（澳門幣）</t>
    <phoneticPr fontId="0" type="noConversion"/>
  </si>
  <si>
    <t>備註：</t>
  </si>
  <si>
    <t>代號</t>
  </si>
  <si>
    <t>單位名稱</t>
  </si>
  <si>
    <t>社會工作局總部</t>
  </si>
  <si>
    <t>________________________</t>
  </si>
  <si>
    <t>（6個月）</t>
  </si>
  <si>
    <t>戒毒康復處</t>
  </si>
  <si>
    <t>家庭服務處</t>
  </si>
  <si>
    <t>西北區（青洲）社會工作中心</t>
  </si>
  <si>
    <t>中區（林茂塘）社會工作中心</t>
  </si>
  <si>
    <t>北區（台山）社會工作中心</t>
  </si>
  <si>
    <t>南區（下環）社會工作中心</t>
  </si>
  <si>
    <t>黑沙環藥物治療中心（美沙酮）</t>
  </si>
  <si>
    <t>防治問題賭博處</t>
  </si>
  <si>
    <t>健康生活教育園地</t>
  </si>
  <si>
    <t>氹仔嘉模藥物治療中心（美沙酮）</t>
  </si>
  <si>
    <t>氹仔美副將馬路湖畔大廈第一座1樓</t>
  </si>
  <si>
    <t>山頂藥物治療中心（美沙酮）</t>
  </si>
  <si>
    <t>資訊處、採購及財產管理組</t>
  </si>
  <si>
    <t>社會重返廳</t>
  </si>
  <si>
    <t>康復服務綜合評估中心</t>
  </si>
  <si>
    <r>
      <t>（一）</t>
    </r>
    <r>
      <rPr>
        <b/>
        <sz val="14"/>
        <color theme="1"/>
        <rFont val="標楷體"/>
        <family val="4"/>
        <charset val="136"/>
      </rPr>
      <t>恆常</t>
    </r>
    <r>
      <rPr>
        <b/>
        <sz val="15"/>
        <color theme="1"/>
        <rFont val="標楷體"/>
        <family val="4"/>
        <charset val="136"/>
      </rPr>
      <t>清潔</t>
    </r>
  </si>
  <si>
    <r>
      <rPr>
        <sz val="12"/>
        <color theme="1"/>
        <rFont val="標楷體"/>
        <family val="4"/>
        <charset val="136"/>
      </rPr>
      <t>恆常清潔</t>
    </r>
    <r>
      <rPr>
        <vertAlign val="superscript"/>
        <sz val="12"/>
        <color theme="1"/>
        <rFont val="Times New Roman"/>
        <family val="1"/>
      </rPr>
      <t>(1)</t>
    </r>
  </si>
  <si>
    <r>
      <rPr>
        <sz val="12"/>
        <color theme="1"/>
        <rFont val="標楷體"/>
        <family val="4"/>
        <charset val="136"/>
      </rPr>
      <t>大清潔</t>
    </r>
    <r>
      <rPr>
        <vertAlign val="superscript"/>
        <sz val="12"/>
        <color theme="1"/>
        <rFont val="Times New Roman"/>
        <family val="1"/>
      </rPr>
      <t>(2)</t>
    </r>
  </si>
  <si>
    <t>清潔員</t>
  </si>
  <si>
    <r>
      <t>澳門西墳馬路</t>
    </r>
    <r>
      <rPr>
        <sz val="11"/>
        <color theme="1"/>
        <rFont val="Times New Roman"/>
        <family val="1"/>
      </rPr>
      <t>6</t>
    </r>
    <r>
      <rPr>
        <sz val="11"/>
        <color theme="1"/>
        <rFont val="標楷體"/>
        <family val="4"/>
        <charset val="136"/>
      </rPr>
      <t>號</t>
    </r>
  </si>
  <si>
    <r>
      <t>澳門南灣巴掌圍斜巷</t>
    </r>
    <r>
      <rPr>
        <sz val="11"/>
        <color theme="1"/>
        <rFont val="Times New Roman"/>
        <family val="1"/>
      </rPr>
      <t>19</t>
    </r>
    <r>
      <rPr>
        <sz val="11"/>
        <color theme="1"/>
        <rFont val="標楷體"/>
        <family val="4"/>
        <charset val="136"/>
      </rPr>
      <t>號南粵商業中心</t>
    </r>
    <r>
      <rPr>
        <sz val="11"/>
        <color theme="1"/>
        <rFont val="Times New Roman"/>
        <family val="1"/>
      </rPr>
      <t>9</t>
    </r>
    <r>
      <rPr>
        <sz val="11"/>
        <color theme="1"/>
        <rFont val="標楷體"/>
        <family val="4"/>
        <charset val="136"/>
      </rPr>
      <t>至</t>
    </r>
    <r>
      <rPr>
        <sz val="11"/>
        <color theme="1"/>
        <rFont val="Times New Roman"/>
        <family val="1"/>
      </rPr>
      <t>15</t>
    </r>
    <r>
      <rPr>
        <sz val="11"/>
        <color theme="1"/>
        <rFont val="標楷體"/>
        <family val="4"/>
        <charset val="136"/>
      </rPr>
      <t>樓</t>
    </r>
  </si>
  <si>
    <t>澳門黑沙環新街577號御景灣地下</t>
  </si>
  <si>
    <t>澳門飛喇士街（筷子基南街）筷子基社屋快達樓第二座一樓Ｄ</t>
  </si>
  <si>
    <t>澳門若憲馬路仁伯爵綜合醫院隧道口</t>
  </si>
  <si>
    <t>清潔</t>
  </si>
  <si>
    <r>
      <t>（</t>
    </r>
    <r>
      <rPr>
        <sz val="10"/>
        <color theme="1"/>
        <rFont val="Times New Roman"/>
        <family val="1"/>
      </rPr>
      <t>12</t>
    </r>
    <r>
      <rPr>
        <sz val="10"/>
        <color theme="1"/>
        <rFont val="標楷體"/>
        <family val="4"/>
        <charset val="136"/>
      </rPr>
      <t>個月）</t>
    </r>
  </si>
  <si>
    <r>
      <t>（</t>
    </r>
    <r>
      <rPr>
        <sz val="10"/>
        <color theme="1"/>
        <rFont val="Times New Roman"/>
        <family val="1"/>
      </rPr>
      <t>6</t>
    </r>
    <r>
      <rPr>
        <sz val="10"/>
        <color theme="1"/>
        <rFont val="標楷體"/>
        <family val="4"/>
        <charset val="136"/>
      </rPr>
      <t>個月）</t>
    </r>
  </si>
  <si>
    <r>
      <t>二零一七年</t>
    </r>
    <r>
      <rPr>
        <sz val="14"/>
        <color theme="1"/>
        <rFont val="Times New Roman"/>
        <family val="1"/>
      </rPr>
      <t xml:space="preserve">    </t>
    </r>
    <r>
      <rPr>
        <sz val="14"/>
        <color theme="1"/>
        <rFont val="標楷體"/>
        <family val="4"/>
        <charset val="136"/>
      </rPr>
      <t>月</t>
    </r>
    <r>
      <rPr>
        <sz val="14"/>
        <color theme="1"/>
        <rFont val="Times New Roman"/>
        <family val="1"/>
      </rPr>
      <t xml:space="preserve">    </t>
    </r>
    <r>
      <rPr>
        <sz val="14"/>
        <color theme="1"/>
        <rFont val="標楷體"/>
        <family val="4"/>
        <charset val="136"/>
      </rPr>
      <t>日</t>
    </r>
  </si>
  <si>
    <r>
      <t>(1)</t>
    </r>
    <r>
      <rPr>
        <sz val="7"/>
        <color rgb="FF000000"/>
        <rFont val="Times New Roman"/>
        <family val="1"/>
      </rPr>
      <t> </t>
    </r>
    <r>
      <rPr>
        <sz val="12"/>
        <color rgb="FF000000"/>
        <rFont val="標楷體"/>
        <family val="4"/>
        <charset val="136"/>
      </rPr>
      <t>恆常清潔</t>
    </r>
    <r>
      <rPr>
        <sz val="12"/>
        <color rgb="FF000000"/>
        <rFont val="Times New Roman"/>
        <family val="1"/>
      </rPr>
      <t>30</t>
    </r>
    <r>
      <rPr>
        <sz val="12"/>
        <color rgb="FF000000"/>
        <rFont val="標楷體"/>
        <family val="4"/>
        <charset val="136"/>
      </rPr>
      <t>個月總金額；</t>
    </r>
  </si>
  <si>
    <r>
      <t>(2)</t>
    </r>
    <r>
      <rPr>
        <sz val="12"/>
        <color rgb="FF000000"/>
        <rFont val="標楷體"/>
        <family val="4"/>
        <charset val="136"/>
      </rPr>
      <t>大清潔</t>
    </r>
    <r>
      <rPr>
        <sz val="12"/>
        <color rgb="FF000000"/>
        <rFont val="Times New Roman"/>
        <family val="1"/>
      </rPr>
      <t>30</t>
    </r>
    <r>
      <rPr>
        <sz val="12"/>
        <color rgb="FF000000"/>
        <rFont val="標楷體"/>
        <family val="4"/>
        <charset val="136"/>
      </rPr>
      <t>個月總金額；</t>
    </r>
  </si>
  <si>
    <r>
      <t>(</t>
    </r>
    <r>
      <rPr>
        <sz val="12"/>
        <color theme="1"/>
        <rFont val="標楷體"/>
        <family val="4"/>
        <charset val="136"/>
      </rPr>
      <t>四</t>
    </r>
    <r>
      <rPr>
        <sz val="12"/>
        <color theme="1"/>
        <rFont val="Times New Roman"/>
        <family val="1"/>
      </rPr>
      <t>)</t>
    </r>
  </si>
  <si>
    <r>
      <rPr>
        <sz val="12"/>
        <color theme="1"/>
        <rFont val="標楷體"/>
        <family val="4"/>
        <charset val="136"/>
      </rPr>
      <t>臨時服務</t>
    </r>
    <r>
      <rPr>
        <vertAlign val="superscript"/>
        <sz val="12"/>
        <color theme="1"/>
        <rFont val="Times New Roman"/>
        <family val="1"/>
      </rPr>
      <t>(4)</t>
    </r>
  </si>
  <si>
    <r>
      <rPr>
        <sz val="12"/>
        <color theme="1"/>
        <rFont val="標楷體"/>
        <family val="4"/>
        <charset val="136"/>
      </rPr>
      <t>總價</t>
    </r>
    <r>
      <rPr>
        <sz val="12"/>
        <color theme="1"/>
        <rFont val="Times New Roman"/>
        <family val="1"/>
      </rPr>
      <t>(1)+(2)+(3)+(4)</t>
    </r>
  </si>
  <si>
    <t>沙井疏通渠道</t>
  </si>
  <si>
    <t>按年總工作次數</t>
  </si>
  <si>
    <r>
      <t>30</t>
    </r>
    <r>
      <rPr>
        <sz val="12"/>
        <color theme="1"/>
        <rFont val="標楷體"/>
        <family val="4"/>
        <charset val="136"/>
      </rPr>
      <t>個月總金額</t>
    </r>
    <r>
      <rPr>
        <vertAlign val="superscript"/>
        <sz val="12"/>
        <color theme="1"/>
        <rFont val="Times New Roman"/>
        <family val="1"/>
      </rPr>
      <t>(4)</t>
    </r>
  </si>
  <si>
    <r>
      <rPr>
        <sz val="12"/>
        <color theme="1"/>
        <rFont val="標楷體"/>
        <family val="4"/>
        <charset val="136"/>
      </rPr>
      <t>特別服務</t>
    </r>
    <r>
      <rPr>
        <vertAlign val="superscript"/>
        <sz val="12"/>
        <color theme="1"/>
        <rFont val="Times New Roman"/>
        <family val="1"/>
      </rPr>
      <t>(3)</t>
    </r>
  </si>
  <si>
    <r>
      <t>(3)</t>
    </r>
    <r>
      <rPr>
        <sz val="12"/>
        <color rgb="FF000000"/>
        <rFont val="標楷體"/>
        <family val="4"/>
        <charset val="136"/>
      </rPr>
      <t>特別清潔</t>
    </r>
    <r>
      <rPr>
        <sz val="12"/>
        <color rgb="FF000000"/>
        <rFont val="Times New Roman"/>
        <family val="1"/>
      </rPr>
      <t>30</t>
    </r>
    <r>
      <rPr>
        <sz val="12"/>
        <color rgb="FF000000"/>
        <rFont val="標楷體"/>
        <family val="4"/>
        <charset val="136"/>
      </rPr>
      <t>個月總金額；</t>
    </r>
  </si>
  <si>
    <r>
      <t>(4)</t>
    </r>
    <r>
      <rPr>
        <sz val="12"/>
        <color rgb="FF000000"/>
        <rFont val="標楷體"/>
        <family val="4"/>
        <charset val="136"/>
      </rPr>
      <t>臨時清潔</t>
    </r>
    <r>
      <rPr>
        <sz val="12"/>
        <color rgb="FF000000"/>
        <rFont val="Times New Roman"/>
        <family val="1"/>
      </rPr>
      <t>30</t>
    </r>
    <r>
      <rPr>
        <sz val="12"/>
        <color rgb="FF000000"/>
        <rFont val="標楷體"/>
        <family val="4"/>
        <charset val="136"/>
      </rPr>
      <t>個月總金額；</t>
    </r>
  </si>
  <si>
    <r>
      <t>(5)</t>
    </r>
    <r>
      <rPr>
        <sz val="12"/>
        <color rgb="FF000000"/>
        <rFont val="標楷體"/>
        <family val="4"/>
        <charset val="136"/>
      </rPr>
      <t>獲判給人須按清潔服務時間提供恆常清潔服務；</t>
    </r>
  </si>
  <si>
    <r>
      <t>(6)</t>
    </r>
    <r>
      <rPr>
        <sz val="12"/>
        <color rgb="FF000000"/>
        <rFont val="標楷體"/>
        <family val="4"/>
        <charset val="136"/>
      </rPr>
      <t>恆常清潔清潔員人數；</t>
    </r>
  </si>
  <si>
    <r>
      <t>(7)</t>
    </r>
    <r>
      <rPr>
        <sz val="12"/>
        <color rgb="FF000000"/>
        <rFont val="標楷體"/>
        <family val="4"/>
        <charset val="136"/>
      </rPr>
      <t>恆常清潔</t>
    </r>
    <r>
      <rPr>
        <sz val="12"/>
        <color rgb="FF000000"/>
        <rFont val="Times New Roman"/>
        <family val="1"/>
      </rPr>
      <t>2018</t>
    </r>
    <r>
      <rPr>
        <sz val="12"/>
        <color rgb="FF000000"/>
        <rFont val="標楷體"/>
        <family val="4"/>
        <charset val="136"/>
      </rPr>
      <t>年總工作時數；</t>
    </r>
  </si>
  <si>
    <r>
      <t>(8)</t>
    </r>
    <r>
      <rPr>
        <sz val="7"/>
        <color rgb="FF000000"/>
        <rFont val="Times New Roman"/>
        <family val="1"/>
      </rPr>
      <t> </t>
    </r>
    <r>
      <rPr>
        <sz val="12"/>
        <color rgb="FF000000"/>
        <rFont val="標楷體"/>
        <family val="4"/>
        <charset val="136"/>
      </rPr>
      <t>恆常清潔</t>
    </r>
    <r>
      <rPr>
        <sz val="12"/>
        <color rgb="FF000000"/>
        <rFont val="Times New Roman"/>
        <family val="1"/>
      </rPr>
      <t>2019</t>
    </r>
    <r>
      <rPr>
        <sz val="12"/>
        <color rgb="FF000000"/>
        <rFont val="標楷體"/>
        <family val="4"/>
        <charset val="136"/>
      </rPr>
      <t>年總工作時數；</t>
    </r>
  </si>
  <si>
    <r>
      <t>(9)</t>
    </r>
    <r>
      <rPr>
        <sz val="12"/>
        <color rgb="FF000000"/>
        <rFont val="標楷體"/>
        <family val="4"/>
        <charset val="136"/>
      </rPr>
      <t>恆常清潔</t>
    </r>
    <r>
      <rPr>
        <sz val="12"/>
        <color rgb="FF000000"/>
        <rFont val="Times New Roman"/>
        <family val="1"/>
      </rPr>
      <t>2020</t>
    </r>
    <r>
      <rPr>
        <sz val="12"/>
        <color rgb="FF000000"/>
        <rFont val="標楷體"/>
        <family val="4"/>
        <charset val="136"/>
      </rPr>
      <t>年總工作時數</t>
    </r>
    <r>
      <rPr>
        <sz val="12"/>
        <color rgb="FF000000"/>
        <rFont val="Times New Roman"/>
        <family val="1"/>
      </rPr>
      <t>；</t>
    </r>
  </si>
  <si>
    <r>
      <t xml:space="preserve">(10) </t>
    </r>
    <r>
      <rPr>
        <sz val="12"/>
        <color rgb="FF000000"/>
        <rFont val="標楷體"/>
        <family val="4"/>
        <charset val="136"/>
      </rPr>
      <t>每名清潔員時薪，該時薪為平均價格，包括所有基本報酬、浮動報酬、保險及其他福利，獲判給人必須對清潔員履行澳門特別行政區的法規要求，尤其是現行最低工資法例、《勞動關係法》及《聘用外地僱員法》；</t>
    </r>
  </si>
  <si>
    <r>
      <t>(11)</t>
    </r>
    <r>
      <rPr>
        <sz val="12"/>
        <color rgb="FF000000"/>
        <rFont val="標楷體"/>
        <family val="4"/>
        <charset val="136"/>
      </rPr>
      <t>只需在公共行政工作日提供服務；</t>
    </r>
  </si>
  <si>
    <r>
      <t>(12)</t>
    </r>
    <r>
      <rPr>
        <sz val="7"/>
        <color rgb="FF000000"/>
        <rFont val="Times New Roman"/>
        <family val="1"/>
      </rPr>
      <t> </t>
    </r>
    <r>
      <rPr>
        <sz val="12"/>
        <color rgb="FF000000"/>
        <rFont val="標楷體"/>
        <family val="4"/>
        <charset val="136"/>
      </rPr>
      <t>全年</t>
    </r>
    <r>
      <rPr>
        <sz val="12"/>
        <color rgb="FF000000"/>
        <rFont val="Times New Roman"/>
        <family val="1"/>
      </rPr>
      <t>365</t>
    </r>
    <r>
      <rPr>
        <sz val="12"/>
        <color rgb="FF000000"/>
        <rFont val="標楷體"/>
        <family val="4"/>
        <charset val="136"/>
      </rPr>
      <t>日均需要提供服務；</t>
    </r>
  </si>
  <si>
    <r>
      <t>(13)</t>
    </r>
    <r>
      <rPr>
        <sz val="12"/>
        <color rgb="FF000000"/>
        <rFont val="標楷體"/>
        <family val="4"/>
        <charset val="136"/>
      </rPr>
      <t>包括在公共行政工作日、公眾假期、公共行政工作人員獲准豁免上班日提供服務，在強制性假日除外</t>
    </r>
    <r>
      <rPr>
        <sz val="12"/>
        <color rgb="FF000000"/>
        <rFont val="Times New Roman"/>
        <family val="1"/>
      </rPr>
      <t>；</t>
    </r>
  </si>
  <si>
    <r>
      <t>(14)</t>
    </r>
    <r>
      <rPr>
        <sz val="12"/>
        <color rgb="FF000000"/>
        <rFont val="標楷體"/>
        <family val="4"/>
        <charset val="136"/>
      </rPr>
      <t>每星期固定日子（強制性假日除外）提供服務，具體與獲判給人協商；</t>
    </r>
  </si>
  <si>
    <r>
      <t>(15)</t>
    </r>
    <r>
      <rPr>
        <sz val="12"/>
        <color rgb="FF000000"/>
        <rFont val="標楷體"/>
        <family val="4"/>
        <charset val="136"/>
      </rPr>
      <t>獲判給人須按要求清潔服務時間提供大清潔服務；</t>
    </r>
  </si>
  <si>
    <r>
      <t>(16)</t>
    </r>
    <r>
      <rPr>
        <sz val="12"/>
        <color rgb="FF000000"/>
        <rFont val="標楷體"/>
        <family val="4"/>
        <charset val="136"/>
      </rPr>
      <t>大清潔清潔員人數；</t>
    </r>
  </si>
  <si>
    <r>
      <t>(21)</t>
    </r>
    <r>
      <rPr>
        <sz val="12"/>
        <color rgb="FF000000"/>
        <rFont val="標楷體"/>
        <family val="4"/>
        <charset val="136"/>
      </rPr>
      <t>在公共行政工作日提供服務，若當日為公眾假期、公共行政工作人員獲准豁免上班日及因不可抗力而導致公共行政機關關閉之日，將與獲判給人協商提供服務的日期；</t>
    </r>
  </si>
  <si>
    <t>(10)x(6)x(7)</t>
  </si>
  <si>
    <t>(10)x(6)x(8)</t>
  </si>
  <si>
    <t>(10)x(6)x(9)</t>
  </si>
  <si>
    <r>
      <rPr>
        <sz val="11"/>
        <color theme="1"/>
        <rFont val="標楷體"/>
        <family val="4"/>
        <charset val="136"/>
      </rPr>
      <t>星期一至五</t>
    </r>
    <r>
      <rPr>
        <vertAlign val="superscript"/>
        <sz val="11"/>
        <color theme="1"/>
        <rFont val="標楷體"/>
        <family val="4"/>
        <charset val="136"/>
      </rPr>
      <t>(11)</t>
    </r>
    <r>
      <rPr>
        <sz val="11"/>
        <color theme="1"/>
        <rFont val="Times New Roman"/>
        <family val="1"/>
      </rPr>
      <t xml:space="preserve">
08:00-12:00
14:00-20:00</t>
    </r>
  </si>
  <si>
    <r>
      <rPr>
        <sz val="11"/>
        <color theme="1"/>
        <rFont val="標楷體"/>
        <family val="4"/>
        <charset val="136"/>
      </rPr>
      <t>星期一至四</t>
    </r>
    <r>
      <rPr>
        <vertAlign val="superscript"/>
        <sz val="11"/>
        <color theme="1"/>
        <rFont val="標楷體"/>
        <family val="4"/>
        <charset val="136"/>
      </rPr>
      <t>(11)</t>
    </r>
    <r>
      <rPr>
        <sz val="11"/>
        <color theme="1"/>
        <rFont val="Times New Roman"/>
        <family val="1"/>
      </rPr>
      <t xml:space="preserve">
18:30-20:30</t>
    </r>
  </si>
  <si>
    <r>
      <t>星期一至五</t>
    </r>
    <r>
      <rPr>
        <vertAlign val="superscript"/>
        <sz val="11"/>
        <rFont val="標楷體"/>
        <family val="4"/>
        <charset val="136"/>
      </rPr>
      <t>(11)</t>
    </r>
    <r>
      <rPr>
        <sz val="11"/>
        <rFont val="Times New Roman"/>
        <family val="1"/>
      </rPr>
      <t xml:space="preserve">
17:30-19:30</t>
    </r>
  </si>
  <si>
    <r>
      <t>星期一至五</t>
    </r>
    <r>
      <rPr>
        <vertAlign val="superscript"/>
        <sz val="11"/>
        <color rgb="FF000000"/>
        <rFont val="標楷體"/>
        <family val="4"/>
        <charset val="136"/>
      </rPr>
      <t>(11)</t>
    </r>
    <r>
      <rPr>
        <sz val="11"/>
        <color rgb="FF000000"/>
        <rFont val="標楷體"/>
        <family val="4"/>
        <charset val="136"/>
      </rPr>
      <t xml:space="preserve">
</t>
    </r>
    <r>
      <rPr>
        <sz val="11"/>
        <color rgb="FF000000"/>
        <rFont val="Times New Roman"/>
        <family val="1"/>
      </rPr>
      <t>17:30-18:30</t>
    </r>
  </si>
  <si>
    <r>
      <t>星期二至五</t>
    </r>
    <r>
      <rPr>
        <vertAlign val="superscript"/>
        <sz val="11"/>
        <color rgb="FF000000"/>
        <rFont val="標楷體"/>
        <family val="4"/>
        <charset val="136"/>
      </rPr>
      <t>(11)</t>
    </r>
    <r>
      <rPr>
        <sz val="11"/>
        <color rgb="FF000000"/>
        <rFont val="標楷體"/>
        <family val="4"/>
        <charset val="136"/>
      </rPr>
      <t xml:space="preserve">
</t>
    </r>
    <r>
      <rPr>
        <sz val="11"/>
        <color rgb="FF000000"/>
        <rFont val="Times New Roman"/>
        <family val="1"/>
      </rPr>
      <t>08:30-09:30</t>
    </r>
  </si>
  <si>
    <r>
      <t>星期一至日</t>
    </r>
    <r>
      <rPr>
        <vertAlign val="superscript"/>
        <sz val="11"/>
        <rFont val="Times New Roman"/>
        <family val="1"/>
      </rPr>
      <t>(12)</t>
    </r>
    <r>
      <rPr>
        <sz val="11"/>
        <rFont val="Times New Roman"/>
        <family val="1"/>
      </rPr>
      <t xml:space="preserve">
09:30-13:30
14:30-18:30</t>
    </r>
  </si>
  <si>
    <r>
      <t>每星期一次</t>
    </r>
    <r>
      <rPr>
        <vertAlign val="superscript"/>
        <sz val="11"/>
        <rFont val="標楷體"/>
        <family val="4"/>
        <charset val="136"/>
      </rPr>
      <t>(14)</t>
    </r>
    <r>
      <rPr>
        <sz val="11"/>
        <rFont val="Times New Roman"/>
        <family val="1"/>
      </rPr>
      <t xml:space="preserve">
3</t>
    </r>
    <r>
      <rPr>
        <sz val="11"/>
        <rFont val="標楷體"/>
        <family val="4"/>
        <charset val="136"/>
      </rPr>
      <t>小時</t>
    </r>
  </si>
  <si>
    <r>
      <rPr>
        <sz val="11"/>
        <rFont val="標楷體"/>
        <family val="4"/>
        <charset val="136"/>
      </rPr>
      <t>星期一至五</t>
    </r>
    <r>
      <rPr>
        <vertAlign val="superscript"/>
        <sz val="11"/>
        <rFont val="標楷體"/>
        <family val="4"/>
        <charset val="136"/>
      </rPr>
      <t>(11)</t>
    </r>
    <r>
      <rPr>
        <sz val="11"/>
        <rFont val="Times New Roman"/>
        <family val="1"/>
      </rPr>
      <t xml:space="preserve">
15:30-17:30</t>
    </r>
  </si>
  <si>
    <r>
      <rPr>
        <sz val="11"/>
        <rFont val="標楷體"/>
        <family val="4"/>
        <charset val="136"/>
      </rPr>
      <t>星期一至五</t>
    </r>
    <r>
      <rPr>
        <vertAlign val="superscript"/>
        <sz val="11"/>
        <rFont val="標楷體"/>
        <family val="4"/>
        <charset val="136"/>
      </rPr>
      <t>(11)</t>
    </r>
    <r>
      <rPr>
        <sz val="11"/>
        <rFont val="Times New Roman"/>
        <family val="1"/>
      </rPr>
      <t xml:space="preserve">
08:30-09:30</t>
    </r>
  </si>
  <si>
    <r>
      <t>星期一至五</t>
    </r>
    <r>
      <rPr>
        <vertAlign val="superscript"/>
        <sz val="11"/>
        <color rgb="FF000000"/>
        <rFont val="標楷體"/>
        <family val="4"/>
        <charset val="136"/>
      </rPr>
      <t>(11)</t>
    </r>
    <r>
      <rPr>
        <sz val="11"/>
        <color rgb="FF000000"/>
        <rFont val="標楷體"/>
        <family val="4"/>
        <charset val="136"/>
      </rPr>
      <t xml:space="preserve">
</t>
    </r>
    <r>
      <rPr>
        <sz val="11"/>
        <color rgb="FF000000"/>
        <rFont val="Times New Roman"/>
        <family val="1"/>
      </rPr>
      <t>12:30-14:30</t>
    </r>
  </si>
  <si>
    <r>
      <t>星期一至六</t>
    </r>
    <r>
      <rPr>
        <vertAlign val="superscript"/>
        <sz val="11"/>
        <color rgb="FF000000"/>
        <rFont val="標楷體"/>
        <family val="4"/>
        <charset val="136"/>
      </rPr>
      <t>(13)</t>
    </r>
    <r>
      <rPr>
        <sz val="11"/>
        <color rgb="FF000000"/>
        <rFont val="標楷體"/>
        <family val="4"/>
        <charset val="136"/>
      </rPr>
      <t xml:space="preserve">
</t>
    </r>
    <r>
      <rPr>
        <sz val="11"/>
        <color rgb="FF000000"/>
        <rFont val="Times New Roman"/>
        <family val="1"/>
      </rPr>
      <t>07:30-08:30</t>
    </r>
  </si>
  <si>
    <t>(10)x(16)x(17)</t>
  </si>
  <si>
    <t>(10)x(16)x(18)</t>
  </si>
  <si>
    <t>(10)x(16)x(19)</t>
  </si>
  <si>
    <r>
      <rPr>
        <sz val="11"/>
        <color theme="1"/>
        <rFont val="標楷體"/>
        <family val="4"/>
        <charset val="136"/>
      </rPr>
      <t>星期六</t>
    </r>
    <r>
      <rPr>
        <vertAlign val="superscript"/>
        <sz val="11"/>
        <color theme="1"/>
        <rFont val="標楷體"/>
        <family val="4"/>
        <charset val="136"/>
      </rPr>
      <t>(20)</t>
    </r>
    <r>
      <rPr>
        <sz val="11"/>
        <color theme="1"/>
        <rFont val="新細明體"/>
        <family val="2"/>
        <charset val="136"/>
        <scheme val="minor"/>
      </rPr>
      <t xml:space="preserve">
</t>
    </r>
    <r>
      <rPr>
        <sz val="11"/>
        <color theme="1"/>
        <rFont val="Times New Roman"/>
        <family val="1"/>
      </rPr>
      <t>08:30-12:30</t>
    </r>
  </si>
  <si>
    <r>
      <rPr>
        <sz val="11"/>
        <color theme="1"/>
        <rFont val="標楷體"/>
        <family val="4"/>
        <charset val="136"/>
      </rPr>
      <t>星期五</t>
    </r>
    <r>
      <rPr>
        <vertAlign val="superscript"/>
        <sz val="11"/>
        <color theme="1"/>
        <rFont val="標楷體"/>
        <family val="4"/>
        <charset val="136"/>
      </rPr>
      <t>(21)</t>
    </r>
    <r>
      <rPr>
        <sz val="11"/>
        <color theme="1"/>
        <rFont val="新細明體"/>
        <family val="2"/>
        <charset val="136"/>
        <scheme val="minor"/>
      </rPr>
      <t xml:space="preserve">
</t>
    </r>
    <r>
      <rPr>
        <sz val="11"/>
        <color theme="1"/>
        <rFont val="Times New Roman"/>
        <family val="1"/>
      </rPr>
      <t>16:00-20:00</t>
    </r>
  </si>
  <si>
    <r>
      <rPr>
        <sz val="11"/>
        <color theme="1"/>
        <rFont val="標楷體"/>
        <family val="4"/>
        <charset val="136"/>
      </rPr>
      <t>每月第二及第四個星期四</t>
    </r>
    <r>
      <rPr>
        <vertAlign val="superscript"/>
        <sz val="11"/>
        <color theme="1"/>
        <rFont val="標楷體"/>
        <family val="4"/>
        <charset val="136"/>
      </rPr>
      <t>(21)</t>
    </r>
    <r>
      <rPr>
        <sz val="11"/>
        <color theme="1"/>
        <rFont val="新細明體"/>
        <family val="2"/>
        <charset val="136"/>
        <scheme val="minor"/>
      </rPr>
      <t xml:space="preserve">
</t>
    </r>
    <r>
      <rPr>
        <sz val="11"/>
        <color theme="1"/>
        <rFont val="Times New Roman"/>
        <family val="1"/>
      </rPr>
      <t>09:00-13:00</t>
    </r>
  </si>
  <si>
    <r>
      <rPr>
        <sz val="11"/>
        <color theme="1"/>
        <rFont val="標楷體"/>
        <family val="4"/>
        <charset val="136"/>
      </rPr>
      <t>每月第一及第三個星期五</t>
    </r>
    <r>
      <rPr>
        <vertAlign val="superscript"/>
        <sz val="11"/>
        <color theme="1"/>
        <rFont val="標楷體"/>
        <family val="4"/>
        <charset val="136"/>
      </rPr>
      <t>(21)</t>
    </r>
    <r>
      <rPr>
        <sz val="11"/>
        <color theme="1"/>
        <rFont val="新細明體"/>
        <family val="2"/>
        <charset val="136"/>
        <scheme val="minor"/>
      </rPr>
      <t xml:space="preserve">
</t>
    </r>
    <r>
      <rPr>
        <sz val="11"/>
        <color theme="1"/>
        <rFont val="Times New Roman"/>
        <family val="1"/>
      </rPr>
      <t>09:00-13:00</t>
    </r>
  </si>
  <si>
    <r>
      <rPr>
        <sz val="11"/>
        <color theme="1"/>
        <rFont val="標楷體"/>
        <family val="4"/>
        <charset val="136"/>
      </rPr>
      <t>每月第二個星期四</t>
    </r>
    <r>
      <rPr>
        <vertAlign val="superscript"/>
        <sz val="11"/>
        <color theme="1"/>
        <rFont val="標楷體"/>
        <family val="4"/>
        <charset val="136"/>
      </rPr>
      <t>(21)</t>
    </r>
    <r>
      <rPr>
        <sz val="11"/>
        <color theme="1"/>
        <rFont val="新細明體"/>
        <family val="2"/>
        <charset val="136"/>
        <scheme val="minor"/>
      </rPr>
      <t xml:space="preserve">
</t>
    </r>
    <r>
      <rPr>
        <sz val="11"/>
        <color theme="1"/>
        <rFont val="Times New Roman"/>
        <family val="1"/>
      </rPr>
      <t>11:00-15:00</t>
    </r>
  </si>
  <si>
    <r>
      <rPr>
        <sz val="11"/>
        <color theme="1"/>
        <rFont val="標楷體"/>
        <family val="4"/>
        <charset val="136"/>
      </rPr>
      <t>每月第二及第四個星期五</t>
    </r>
    <r>
      <rPr>
        <vertAlign val="superscript"/>
        <sz val="11"/>
        <color theme="1"/>
        <rFont val="標楷體"/>
        <family val="4"/>
        <charset val="136"/>
      </rPr>
      <t>(21)</t>
    </r>
    <r>
      <rPr>
        <sz val="11"/>
        <color theme="1"/>
        <rFont val="新細明體"/>
        <family val="2"/>
        <charset val="136"/>
        <scheme val="minor"/>
      </rPr>
      <t xml:space="preserve">
</t>
    </r>
    <r>
      <rPr>
        <sz val="11"/>
        <color theme="1"/>
        <rFont val="Times New Roman"/>
        <family val="1"/>
      </rPr>
      <t>12:00-16:00</t>
    </r>
  </si>
  <si>
    <r>
      <t>每月第四個星期一</t>
    </r>
    <r>
      <rPr>
        <vertAlign val="superscript"/>
        <sz val="11"/>
        <color rgb="FF000000"/>
        <rFont val="標楷體"/>
        <family val="4"/>
        <charset val="136"/>
      </rPr>
      <t>(21)</t>
    </r>
    <r>
      <rPr>
        <sz val="11"/>
        <color rgb="FF000000"/>
        <rFont val="標楷體"/>
        <family val="4"/>
        <charset val="136"/>
      </rPr>
      <t xml:space="preserve">
</t>
    </r>
    <r>
      <rPr>
        <sz val="11"/>
        <color rgb="FF000000"/>
        <rFont val="Times New Roman"/>
        <family val="1"/>
      </rPr>
      <t>12:00-13:30</t>
    </r>
  </si>
  <si>
    <r>
      <t>每月第一及第三個星期五</t>
    </r>
    <r>
      <rPr>
        <vertAlign val="superscript"/>
        <sz val="11"/>
        <color rgb="FF000000"/>
        <rFont val="標楷體"/>
        <family val="4"/>
        <charset val="136"/>
      </rPr>
      <t>(21)</t>
    </r>
    <r>
      <rPr>
        <sz val="11"/>
        <color rgb="FF000000"/>
        <rFont val="標楷體"/>
        <family val="4"/>
        <charset val="136"/>
      </rPr>
      <t xml:space="preserve">
</t>
    </r>
    <r>
      <rPr>
        <sz val="11"/>
        <color rgb="FF000000"/>
        <rFont val="Times New Roman"/>
        <family val="1"/>
      </rPr>
      <t>12:00-16:00</t>
    </r>
  </si>
  <si>
    <r>
      <t>每季一次</t>
    </r>
    <r>
      <rPr>
        <vertAlign val="superscript"/>
        <sz val="11"/>
        <color theme="1"/>
        <rFont val="標楷體"/>
        <family val="4"/>
        <charset val="136"/>
      </rPr>
      <t>(21)</t>
    </r>
  </si>
  <si>
    <r>
      <t>星期日</t>
    </r>
    <r>
      <rPr>
        <vertAlign val="superscript"/>
        <sz val="11"/>
        <color rgb="FF000000"/>
        <rFont val="標楷體"/>
        <family val="4"/>
        <charset val="136"/>
      </rPr>
      <t>(20)</t>
    </r>
    <r>
      <rPr>
        <sz val="11"/>
        <color rgb="FF000000"/>
        <rFont val="標楷體"/>
        <family val="4"/>
        <charset val="136"/>
      </rPr>
      <t xml:space="preserve">
</t>
    </r>
    <r>
      <rPr>
        <sz val="11"/>
        <color rgb="FF000000"/>
        <rFont val="Times New Roman"/>
        <family val="1"/>
      </rPr>
      <t>12:00-15:00</t>
    </r>
  </si>
  <si>
    <r>
      <t>辦公時間</t>
    </r>
    <r>
      <rPr>
        <vertAlign val="superscript"/>
        <sz val="11"/>
        <color rgb="FF000000"/>
        <rFont val="標楷體"/>
        <family val="4"/>
        <charset val="136"/>
      </rPr>
      <t>(21)</t>
    </r>
    <r>
      <rPr>
        <sz val="11"/>
        <color rgb="FF000000"/>
        <rFont val="標楷體"/>
        <family val="4"/>
        <charset val="136"/>
      </rPr>
      <t xml:space="preserve">
</t>
    </r>
    <r>
      <rPr>
        <sz val="11"/>
        <color rgb="FF000000"/>
        <rFont val="Times New Roman"/>
        <family val="1"/>
      </rPr>
      <t>09:00-11:00</t>
    </r>
  </si>
  <si>
    <r>
      <rPr>
        <sz val="11"/>
        <color theme="1"/>
        <rFont val="標楷體"/>
        <family val="4"/>
        <charset val="136"/>
      </rPr>
      <t>星期六</t>
    </r>
    <r>
      <rPr>
        <vertAlign val="superscript"/>
        <sz val="11"/>
        <color theme="1"/>
        <rFont val="標楷體"/>
        <family val="4"/>
        <charset val="136"/>
      </rPr>
      <t>(20)</t>
    </r>
    <r>
      <rPr>
        <sz val="11"/>
        <color theme="1"/>
        <rFont val="新細明體"/>
        <family val="2"/>
        <charset val="136"/>
        <scheme val="minor"/>
      </rPr>
      <t xml:space="preserve">
</t>
    </r>
    <r>
      <rPr>
        <sz val="11"/>
        <color theme="1"/>
        <rFont val="Times New Roman"/>
        <family val="1"/>
      </rPr>
      <t>09:00-12:00</t>
    </r>
  </si>
  <si>
    <r>
      <t>(27)</t>
    </r>
    <r>
      <rPr>
        <sz val="12"/>
        <color theme="1"/>
        <rFont val="標楷體"/>
        <family val="4"/>
        <charset val="136"/>
      </rPr>
      <t>臨時清潔服務指在恆常服務以外的時間，獲判給人須按社會工作局要求額外安排清潔員在指定的地點、時間及時數提供清潔服務；</t>
    </r>
  </si>
  <si>
    <r>
      <t xml:space="preserve">(28) </t>
    </r>
    <r>
      <rPr>
        <sz val="12"/>
        <color theme="1"/>
        <rFont val="標楷體"/>
        <family val="4"/>
        <charset val="136"/>
      </rPr>
      <t>臨時清潔</t>
    </r>
    <r>
      <rPr>
        <sz val="12"/>
        <color theme="1"/>
        <rFont val="Times New Roman"/>
        <family val="1"/>
      </rPr>
      <t>2018</t>
    </r>
    <r>
      <rPr>
        <sz val="12"/>
        <color theme="1"/>
        <rFont val="標楷體"/>
        <family val="4"/>
        <charset val="136"/>
      </rPr>
      <t>年的預計時數；</t>
    </r>
  </si>
  <si>
    <r>
      <t xml:space="preserve">(29) </t>
    </r>
    <r>
      <rPr>
        <sz val="12"/>
        <color theme="1"/>
        <rFont val="標楷體"/>
        <family val="4"/>
        <charset val="136"/>
      </rPr>
      <t>臨時清潔</t>
    </r>
    <r>
      <rPr>
        <sz val="12"/>
        <color theme="1"/>
        <rFont val="Times New Roman"/>
        <family val="1"/>
      </rPr>
      <t>2019</t>
    </r>
    <r>
      <rPr>
        <sz val="12"/>
        <color theme="1"/>
        <rFont val="標楷體"/>
        <family val="4"/>
        <charset val="136"/>
      </rPr>
      <t>年的預計時數；</t>
    </r>
  </si>
  <si>
    <r>
      <t xml:space="preserve">(30) </t>
    </r>
    <r>
      <rPr>
        <sz val="12"/>
        <color theme="1"/>
        <rFont val="標楷體"/>
        <family val="4"/>
        <charset val="136"/>
      </rPr>
      <t>臨時清潔</t>
    </r>
    <r>
      <rPr>
        <sz val="12"/>
        <color theme="1"/>
        <rFont val="Times New Roman"/>
        <family val="1"/>
      </rPr>
      <t>2020</t>
    </r>
    <r>
      <rPr>
        <sz val="12"/>
        <color theme="1"/>
        <rFont val="標楷體"/>
        <family val="4"/>
        <charset val="136"/>
      </rPr>
      <t>年的預計時數。</t>
    </r>
  </si>
  <si>
    <r>
      <t>每月兩次</t>
    </r>
    <r>
      <rPr>
        <vertAlign val="superscript"/>
        <sz val="11"/>
        <color theme="1"/>
        <rFont val="標楷體"/>
        <family val="4"/>
        <charset val="136"/>
      </rPr>
      <t>(21)</t>
    </r>
  </si>
  <si>
    <t>(23)x(24)</t>
  </si>
  <si>
    <t>(23)x(25)</t>
  </si>
  <si>
    <t>(23)x(26)</t>
  </si>
  <si>
    <t>(28)x(10)</t>
  </si>
  <si>
    <t>(29)x(10)</t>
  </si>
  <si>
    <t>(30)x(10)</t>
  </si>
  <si>
    <r>
      <t>人數</t>
    </r>
    <r>
      <rPr>
        <vertAlign val="superscript"/>
        <sz val="11"/>
        <color theme="1"/>
        <rFont val="Times New Roman"/>
        <family val="1"/>
      </rPr>
      <t>(16)</t>
    </r>
  </si>
  <si>
    <t>清洗天台貯水池</t>
  </si>
  <si>
    <r>
      <t>每兩季一次</t>
    </r>
    <r>
      <rPr>
        <vertAlign val="superscript"/>
        <sz val="11"/>
        <color theme="1"/>
        <rFont val="標楷體"/>
        <family val="4"/>
        <charset val="136"/>
      </rPr>
      <t>(21)</t>
    </r>
  </si>
  <si>
    <t>清潔項目</t>
  </si>
  <si>
    <r>
      <t>星期六</t>
    </r>
    <r>
      <rPr>
        <vertAlign val="superscript"/>
        <sz val="11"/>
        <color rgb="FF000000"/>
        <rFont val="標楷體"/>
        <family val="4"/>
        <charset val="136"/>
      </rPr>
      <t>(20)</t>
    </r>
    <r>
      <rPr>
        <sz val="11"/>
        <color rgb="FF000000"/>
        <rFont val="標楷體"/>
        <family val="4"/>
        <charset val="136"/>
      </rPr>
      <t xml:space="preserve">
</t>
    </r>
    <r>
      <rPr>
        <sz val="11"/>
        <color rgb="FF000000"/>
        <rFont val="Times New Roman"/>
        <family val="1"/>
      </rPr>
      <t>12:00-15:00</t>
    </r>
  </si>
  <si>
    <t>澳門青洲大馬路青洲災民中心6樓</t>
  </si>
  <si>
    <t>青洲災民中心3樓左側</t>
  </si>
  <si>
    <t>青洲災民中心3樓右側</t>
  </si>
  <si>
    <r>
      <t>澳門青洲大馬路青洲災民中心</t>
    </r>
    <r>
      <rPr>
        <sz val="11"/>
        <color theme="1"/>
        <rFont val="Times New Roman"/>
        <family val="1"/>
      </rPr>
      <t>7</t>
    </r>
    <r>
      <rPr>
        <sz val="11"/>
        <color theme="1"/>
        <rFont val="標楷體"/>
        <family val="4"/>
        <charset val="136"/>
      </rPr>
      <t>樓</t>
    </r>
  </si>
  <si>
    <t>社會互助廳、研究及規劃廳</t>
  </si>
  <si>
    <r>
      <t>2018</t>
    </r>
    <r>
      <rPr>
        <vertAlign val="superscript"/>
        <sz val="11"/>
        <color theme="1"/>
        <rFont val="Times New Roman"/>
        <family val="1"/>
      </rPr>
      <t>(28)</t>
    </r>
  </si>
  <si>
    <r>
      <t>2019</t>
    </r>
    <r>
      <rPr>
        <vertAlign val="superscript"/>
        <sz val="11"/>
        <color theme="1"/>
        <rFont val="Times New Roman"/>
        <family val="1"/>
      </rPr>
      <t>(29)</t>
    </r>
  </si>
  <si>
    <r>
      <t>2020</t>
    </r>
    <r>
      <rPr>
        <vertAlign val="superscript"/>
        <sz val="11"/>
        <color theme="1"/>
        <rFont val="Times New Roman"/>
        <family val="1"/>
      </rPr>
      <t>(30)</t>
    </r>
  </si>
  <si>
    <r>
      <t>2018</t>
    </r>
    <r>
      <rPr>
        <vertAlign val="superscript"/>
        <sz val="11"/>
        <color theme="1"/>
        <rFont val="Times New Roman"/>
        <family val="1"/>
      </rPr>
      <t>(7)</t>
    </r>
  </si>
  <si>
    <r>
      <t>2019</t>
    </r>
    <r>
      <rPr>
        <vertAlign val="superscript"/>
        <sz val="11"/>
        <color theme="1"/>
        <rFont val="Times New Roman"/>
        <family val="1"/>
      </rPr>
      <t>(8)</t>
    </r>
  </si>
  <si>
    <r>
      <t>2020</t>
    </r>
    <r>
      <rPr>
        <vertAlign val="superscript"/>
        <sz val="11"/>
        <color theme="1"/>
        <rFont val="Times New Roman"/>
        <family val="1"/>
      </rPr>
      <t>(9)</t>
    </r>
  </si>
  <si>
    <r>
      <t>2018</t>
    </r>
    <r>
      <rPr>
        <vertAlign val="superscript"/>
        <sz val="11"/>
        <color theme="1"/>
        <rFont val="Times New Roman"/>
        <family val="1"/>
      </rPr>
      <t>(24)</t>
    </r>
  </si>
  <si>
    <r>
      <t>2019</t>
    </r>
    <r>
      <rPr>
        <vertAlign val="superscript"/>
        <sz val="11"/>
        <color theme="1"/>
        <rFont val="Times New Roman"/>
        <family val="1"/>
      </rPr>
      <t>(25)</t>
    </r>
  </si>
  <si>
    <r>
      <t>2020</t>
    </r>
    <r>
      <rPr>
        <vertAlign val="superscript"/>
        <sz val="11"/>
        <color theme="1"/>
        <rFont val="Times New Roman"/>
        <family val="1"/>
      </rPr>
      <t>(26)</t>
    </r>
  </si>
  <si>
    <r>
      <t>(17)</t>
    </r>
    <r>
      <rPr>
        <sz val="12"/>
        <color rgb="FF000000"/>
        <rFont val="標楷體"/>
        <family val="4"/>
        <charset val="136"/>
      </rPr>
      <t>大清潔</t>
    </r>
    <r>
      <rPr>
        <sz val="12"/>
        <color rgb="FF000000"/>
        <rFont val="Times New Roman"/>
        <family val="1"/>
      </rPr>
      <t>2018</t>
    </r>
    <r>
      <rPr>
        <sz val="12"/>
        <color rgb="FF000000"/>
        <rFont val="標楷體"/>
        <family val="4"/>
        <charset val="136"/>
      </rPr>
      <t>年總工作時數；</t>
    </r>
  </si>
  <si>
    <r>
      <t>(18)</t>
    </r>
    <r>
      <rPr>
        <sz val="12"/>
        <color rgb="FF000000"/>
        <rFont val="標楷體"/>
        <family val="4"/>
        <charset val="136"/>
      </rPr>
      <t>大清潔</t>
    </r>
    <r>
      <rPr>
        <sz val="12"/>
        <color rgb="FF000000"/>
        <rFont val="Times New Roman"/>
        <family val="1"/>
      </rPr>
      <t>2019</t>
    </r>
    <r>
      <rPr>
        <sz val="12"/>
        <color rgb="FF000000"/>
        <rFont val="標楷體"/>
        <family val="4"/>
        <charset val="136"/>
      </rPr>
      <t>年總工作時數；</t>
    </r>
  </si>
  <si>
    <r>
      <t>(19)</t>
    </r>
    <r>
      <rPr>
        <sz val="12"/>
        <color rgb="FF000000"/>
        <rFont val="標楷體"/>
        <family val="4"/>
        <charset val="136"/>
      </rPr>
      <t>大清潔</t>
    </r>
    <r>
      <rPr>
        <sz val="12"/>
        <color rgb="FF000000"/>
        <rFont val="Times New Roman"/>
        <family val="1"/>
      </rPr>
      <t>2020</t>
    </r>
    <r>
      <rPr>
        <sz val="12"/>
        <color rgb="FF000000"/>
        <rFont val="標楷體"/>
        <family val="4"/>
        <charset val="136"/>
      </rPr>
      <t>年總工作時數</t>
    </r>
    <r>
      <rPr>
        <sz val="12"/>
        <color rgb="FF000000"/>
        <rFont val="Times New Roman"/>
        <family val="1"/>
      </rPr>
      <t>；</t>
    </r>
  </si>
  <si>
    <r>
      <t>(22)</t>
    </r>
    <r>
      <rPr>
        <sz val="12"/>
        <color rgb="FF000000"/>
        <rFont val="標楷體"/>
        <family val="4"/>
        <charset val="136"/>
      </rPr>
      <t>獲判給人須按要求清潔服務時間提供特別清潔服務</t>
    </r>
    <r>
      <rPr>
        <sz val="12"/>
        <color rgb="FF000000"/>
        <rFont val="Times New Roman"/>
        <family val="1"/>
      </rPr>
      <t>；</t>
    </r>
  </si>
  <si>
    <r>
      <t>(23)</t>
    </r>
    <r>
      <rPr>
        <sz val="12"/>
        <color rgb="FF000000"/>
        <rFont val="標楷體"/>
        <family val="4"/>
        <charset val="136"/>
      </rPr>
      <t>特別清潔每次單價</t>
    </r>
    <r>
      <rPr>
        <sz val="12"/>
        <color rgb="FF000000"/>
        <rFont val="Times New Roman"/>
        <family val="1"/>
      </rPr>
      <t>；</t>
    </r>
  </si>
  <si>
    <r>
      <t>(24)</t>
    </r>
    <r>
      <rPr>
        <sz val="12"/>
        <color rgb="FF000000"/>
        <rFont val="標楷體"/>
        <family val="4"/>
        <charset val="136"/>
      </rPr>
      <t>特別清潔</t>
    </r>
    <r>
      <rPr>
        <sz val="12"/>
        <color rgb="FF000000"/>
        <rFont val="Times New Roman"/>
        <family val="1"/>
      </rPr>
      <t>2018</t>
    </r>
    <r>
      <rPr>
        <sz val="12"/>
        <color rgb="FF000000"/>
        <rFont val="標楷體"/>
        <family val="4"/>
        <charset val="136"/>
      </rPr>
      <t>年總工作次數</t>
    </r>
    <r>
      <rPr>
        <sz val="12"/>
        <color rgb="FF000000"/>
        <rFont val="Times New Roman"/>
        <family val="1"/>
      </rPr>
      <t>；</t>
    </r>
  </si>
  <si>
    <r>
      <t>(25)</t>
    </r>
    <r>
      <rPr>
        <sz val="12"/>
        <color rgb="FF000000"/>
        <rFont val="標楷體"/>
        <family val="4"/>
        <charset val="136"/>
      </rPr>
      <t>特別清潔</t>
    </r>
    <r>
      <rPr>
        <sz val="12"/>
        <color rgb="FF000000"/>
        <rFont val="Times New Roman"/>
        <family val="1"/>
      </rPr>
      <t>2019</t>
    </r>
    <r>
      <rPr>
        <sz val="12"/>
        <color rgb="FF000000"/>
        <rFont val="標楷體"/>
        <family val="4"/>
        <charset val="136"/>
      </rPr>
      <t>年總工作次數</t>
    </r>
    <r>
      <rPr>
        <sz val="12"/>
        <color rgb="FF000000"/>
        <rFont val="Times New Roman"/>
        <family val="1"/>
      </rPr>
      <t>；</t>
    </r>
  </si>
  <si>
    <r>
      <t>(26)</t>
    </r>
    <r>
      <rPr>
        <sz val="12"/>
        <color rgb="FF000000"/>
        <rFont val="標楷體"/>
        <family val="4"/>
        <charset val="136"/>
      </rPr>
      <t>特別清潔</t>
    </r>
    <r>
      <rPr>
        <sz val="12"/>
        <color rgb="FF000000"/>
        <rFont val="Times New Roman"/>
        <family val="1"/>
      </rPr>
      <t>2020</t>
    </r>
    <r>
      <rPr>
        <sz val="12"/>
        <color rgb="FF000000"/>
        <rFont val="標楷體"/>
        <family val="4"/>
        <charset val="136"/>
      </rPr>
      <t>年總工作次數</t>
    </r>
    <r>
      <rPr>
        <sz val="12"/>
        <color rgb="FF000000"/>
        <rFont val="Times New Roman"/>
        <family val="1"/>
      </rPr>
      <t>；</t>
    </r>
  </si>
  <si>
    <r>
      <t>每月第四個星期日</t>
    </r>
    <r>
      <rPr>
        <vertAlign val="superscript"/>
        <sz val="11"/>
        <color theme="1"/>
        <rFont val="標楷體"/>
        <family val="4"/>
        <charset val="136"/>
      </rPr>
      <t>(20)</t>
    </r>
    <r>
      <rPr>
        <sz val="11"/>
        <color theme="1"/>
        <rFont val="標楷體"/>
        <family val="4"/>
        <charset val="136"/>
      </rPr>
      <t xml:space="preserve">
</t>
    </r>
    <r>
      <rPr>
        <sz val="11"/>
        <color theme="1"/>
        <rFont val="Times New Roman"/>
        <family val="1"/>
      </rPr>
      <t>09:00-13:00</t>
    </r>
  </si>
  <si>
    <r>
      <t>2018</t>
    </r>
    <r>
      <rPr>
        <vertAlign val="superscript"/>
        <sz val="11"/>
        <color theme="1"/>
        <rFont val="Times New Roman"/>
        <family val="1"/>
      </rPr>
      <t>(17)</t>
    </r>
  </si>
  <si>
    <r>
      <t>2019</t>
    </r>
    <r>
      <rPr>
        <vertAlign val="superscript"/>
        <sz val="11"/>
        <color theme="1"/>
        <rFont val="Times New Roman"/>
        <family val="1"/>
      </rPr>
      <t>(18)</t>
    </r>
  </si>
  <si>
    <r>
      <t>2020</t>
    </r>
    <r>
      <rPr>
        <vertAlign val="superscript"/>
        <sz val="11"/>
        <color theme="1"/>
        <rFont val="Times New Roman"/>
        <family val="1"/>
      </rPr>
      <t>(19)</t>
    </r>
  </si>
  <si>
    <r>
      <t>服務時間</t>
    </r>
    <r>
      <rPr>
        <vertAlign val="superscript"/>
        <sz val="11"/>
        <color theme="1"/>
        <rFont val="Times New Roman"/>
        <family val="1"/>
      </rPr>
      <t>(5)</t>
    </r>
  </si>
  <si>
    <r>
      <t>人數</t>
    </r>
    <r>
      <rPr>
        <vertAlign val="superscript"/>
        <sz val="11"/>
        <color theme="1"/>
        <rFont val="Times New Roman"/>
        <family val="1"/>
      </rPr>
      <t>(6)</t>
    </r>
  </si>
  <si>
    <r>
      <t>1</t>
    </r>
    <r>
      <rPr>
        <sz val="11"/>
        <color theme="1"/>
        <rFont val="標楷體"/>
        <family val="4"/>
        <charset val="136"/>
      </rPr>
      <t>及</t>
    </r>
    <r>
      <rPr>
        <sz val="11"/>
        <color theme="1"/>
        <rFont val="Times New Roman"/>
        <family val="1"/>
      </rPr>
      <t>22</t>
    </r>
  </si>
  <si>
    <r>
      <t>30</t>
    </r>
    <r>
      <rPr>
        <sz val="11"/>
        <color theme="1"/>
        <rFont val="標楷體"/>
        <family val="4"/>
        <charset val="136"/>
      </rPr>
      <t>個月總金額</t>
    </r>
    <r>
      <rPr>
        <vertAlign val="superscript"/>
        <sz val="11"/>
        <color theme="1"/>
        <rFont val="Times New Roman"/>
        <family val="1"/>
      </rPr>
      <t>(1)</t>
    </r>
  </si>
  <si>
    <r>
      <t>服務時間</t>
    </r>
    <r>
      <rPr>
        <vertAlign val="superscript"/>
        <sz val="11"/>
        <color theme="1"/>
        <rFont val="Times New Roman"/>
        <family val="1"/>
      </rPr>
      <t>(15)</t>
    </r>
  </si>
  <si>
    <r>
      <t>30</t>
    </r>
    <r>
      <rPr>
        <sz val="11"/>
        <color theme="1"/>
        <rFont val="標楷體"/>
        <family val="4"/>
        <charset val="136"/>
      </rPr>
      <t>個月總金額</t>
    </r>
    <r>
      <rPr>
        <vertAlign val="superscript"/>
        <sz val="11"/>
        <color theme="1"/>
        <rFont val="Times New Roman"/>
        <family val="1"/>
      </rPr>
      <t>(2)</t>
    </r>
  </si>
  <si>
    <r>
      <t>服務時間</t>
    </r>
    <r>
      <rPr>
        <vertAlign val="superscript"/>
        <sz val="11"/>
        <color theme="1"/>
        <rFont val="Times New Roman"/>
        <family val="1"/>
      </rPr>
      <t>(22)</t>
    </r>
  </si>
  <si>
    <r>
      <t>16</t>
    </r>
    <r>
      <rPr>
        <sz val="11"/>
        <color theme="1"/>
        <rFont val="標楷體"/>
        <family val="4"/>
        <charset val="136"/>
      </rPr>
      <t>及</t>
    </r>
    <r>
      <rPr>
        <sz val="11"/>
        <color theme="1"/>
        <rFont val="Times New Roman"/>
        <family val="1"/>
      </rPr>
      <t>17</t>
    </r>
  </si>
  <si>
    <r>
      <t>30個月總金額</t>
    </r>
    <r>
      <rPr>
        <vertAlign val="superscript"/>
        <sz val="11"/>
        <color theme="1"/>
        <rFont val="標楷體"/>
        <family val="4"/>
        <charset val="136"/>
      </rPr>
      <t>(3)</t>
    </r>
  </si>
  <si>
    <r>
      <t>每名清潔員時薪</t>
    </r>
    <r>
      <rPr>
        <vertAlign val="superscript"/>
        <sz val="11"/>
        <color theme="1"/>
        <rFont val="標楷體"/>
        <family val="4"/>
        <charset val="136"/>
      </rPr>
      <t>(10)</t>
    </r>
    <r>
      <rPr>
        <sz val="11"/>
        <color theme="1"/>
        <rFont val="標楷體"/>
        <family val="4"/>
        <charset val="136"/>
      </rPr>
      <t xml:space="preserve">
（澳門幣）</t>
    </r>
  </si>
  <si>
    <r>
      <t>澳門青洲大馬路青洲災民中心（</t>
    </r>
    <r>
      <rPr>
        <sz val="11"/>
        <color theme="1"/>
        <rFont val="Times New Roman"/>
        <family val="1"/>
      </rPr>
      <t>3</t>
    </r>
    <r>
      <rPr>
        <sz val="11"/>
        <color theme="1"/>
        <rFont val="標楷體"/>
        <family val="4"/>
        <charset val="136"/>
      </rPr>
      <t>樓及</t>
    </r>
    <r>
      <rPr>
        <sz val="11"/>
        <color theme="1"/>
        <rFont val="Times New Roman"/>
        <family val="1"/>
      </rPr>
      <t>9</t>
    </r>
    <r>
      <rPr>
        <sz val="11"/>
        <color theme="1"/>
        <rFont val="標楷體"/>
        <family val="4"/>
        <charset val="136"/>
      </rPr>
      <t>樓除外）</t>
    </r>
  </si>
  <si>
    <r>
      <t>澳門青洲大馬路青洲災民中心</t>
    </r>
    <r>
      <rPr>
        <sz val="11"/>
        <color theme="1"/>
        <rFont val="Times New Roman"/>
        <family val="1"/>
      </rPr>
      <t>3</t>
    </r>
    <r>
      <rPr>
        <sz val="11"/>
        <color theme="1"/>
        <rFont val="標楷體"/>
        <family val="4"/>
        <charset val="136"/>
      </rPr>
      <t>樓</t>
    </r>
  </si>
  <si>
    <r>
      <t>澳門青洲大馬路青洲災民中心地下、</t>
    </r>
    <r>
      <rPr>
        <sz val="11"/>
        <color theme="1"/>
        <rFont val="Times New Roman"/>
        <family val="1"/>
      </rPr>
      <t>1</t>
    </r>
    <r>
      <rPr>
        <sz val="11"/>
        <color theme="1"/>
        <rFont val="標楷體"/>
        <family val="4"/>
        <charset val="136"/>
      </rPr>
      <t>樓及2樓</t>
    </r>
  </si>
  <si>
    <r>
      <t>澳門青洲大馬路青洲災民中心地下及</t>
    </r>
    <r>
      <rPr>
        <sz val="11"/>
        <color theme="1"/>
        <rFont val="Times New Roman"/>
        <family val="1"/>
      </rPr>
      <t>1</t>
    </r>
    <r>
      <rPr>
        <sz val="11"/>
        <color theme="1"/>
        <rFont val="標楷體"/>
        <family val="4"/>
        <charset val="136"/>
      </rPr>
      <t>樓</t>
    </r>
  </si>
  <si>
    <r>
      <t>澳門下環街</t>
    </r>
    <r>
      <rPr>
        <sz val="11"/>
        <color theme="1"/>
        <rFont val="Times New Roman"/>
        <family val="1"/>
      </rPr>
      <t>63</t>
    </r>
    <r>
      <rPr>
        <sz val="11"/>
        <color theme="1"/>
        <rFont val="標楷體"/>
        <family val="4"/>
        <charset val="136"/>
      </rPr>
      <t>號</t>
    </r>
    <r>
      <rPr>
        <sz val="11"/>
        <color theme="1"/>
        <rFont val="Times New Roman"/>
        <family val="1"/>
      </rPr>
      <t>1</t>
    </r>
    <r>
      <rPr>
        <sz val="11"/>
        <color theme="1"/>
        <rFont val="標楷體"/>
        <family val="4"/>
        <charset val="136"/>
      </rPr>
      <t>樓</t>
    </r>
  </si>
  <si>
    <r>
      <t>澳門提督馬路</t>
    </r>
    <r>
      <rPr>
        <sz val="11"/>
        <color theme="1"/>
        <rFont val="Times New Roman"/>
        <family val="1"/>
      </rPr>
      <t>23</t>
    </r>
    <r>
      <rPr>
        <sz val="11"/>
        <color theme="1"/>
        <rFont val="標楷體"/>
        <family val="4"/>
        <charset val="136"/>
      </rPr>
      <t>號</t>
    </r>
    <r>
      <rPr>
        <sz val="11"/>
        <color theme="1"/>
        <rFont val="Times New Roman"/>
        <family val="1"/>
      </rPr>
      <t>A</t>
    </r>
    <r>
      <rPr>
        <sz val="11"/>
        <color theme="1"/>
        <rFont val="標楷體"/>
        <family val="4"/>
        <charset val="136"/>
      </rPr>
      <t>朗悅居</t>
    </r>
    <r>
      <rPr>
        <sz val="11"/>
        <color theme="1"/>
        <rFont val="Times New Roman"/>
        <family val="1"/>
      </rPr>
      <t>1</t>
    </r>
    <r>
      <rPr>
        <sz val="11"/>
        <color theme="1"/>
        <rFont val="標楷體"/>
        <family val="4"/>
        <charset val="136"/>
      </rPr>
      <t>樓</t>
    </r>
  </si>
  <si>
    <r>
      <t>氹仔地堡街泉福新邨第二期第五座</t>
    </r>
    <r>
      <rPr>
        <sz val="11"/>
        <color theme="1"/>
        <rFont val="Times New Roman"/>
        <family val="1"/>
      </rPr>
      <t>AI</t>
    </r>
  </si>
  <si>
    <r>
      <t>澳門台山新街</t>
    </r>
    <r>
      <rPr>
        <sz val="11"/>
        <color theme="1"/>
        <rFont val="Times New Roman"/>
        <family val="1"/>
      </rPr>
      <t>1</t>
    </r>
    <r>
      <rPr>
        <sz val="11"/>
        <color theme="1"/>
        <rFont val="標楷體"/>
        <family val="4"/>
        <charset val="136"/>
      </rPr>
      <t>至</t>
    </r>
    <r>
      <rPr>
        <sz val="11"/>
        <color theme="1"/>
        <rFont val="Times New Roman"/>
        <family val="1"/>
      </rPr>
      <t>15</t>
    </r>
    <r>
      <rPr>
        <sz val="11"/>
        <color theme="1"/>
        <rFont val="標楷體"/>
        <family val="4"/>
        <charset val="136"/>
      </rPr>
      <t>號利達新村第</t>
    </r>
    <r>
      <rPr>
        <sz val="11"/>
        <color theme="1"/>
        <rFont val="Times New Roman"/>
        <family val="1"/>
      </rPr>
      <t>2</t>
    </r>
    <r>
      <rPr>
        <sz val="11"/>
        <color theme="1"/>
        <rFont val="標楷體"/>
        <family val="4"/>
        <charset val="136"/>
      </rPr>
      <t>期</t>
    </r>
    <r>
      <rPr>
        <sz val="11"/>
        <color theme="1"/>
        <rFont val="Times New Roman"/>
        <family val="1"/>
      </rPr>
      <t>2</t>
    </r>
    <r>
      <rPr>
        <sz val="11"/>
        <color theme="1"/>
        <rFont val="標楷體"/>
        <family val="4"/>
        <charset val="136"/>
      </rPr>
      <t>樓</t>
    </r>
  </si>
  <si>
    <r>
      <t>澳門關閘馬路25號利達新村第</t>
    </r>
    <r>
      <rPr>
        <sz val="11"/>
        <color theme="1"/>
        <rFont val="Times New Roman"/>
        <family val="1"/>
      </rPr>
      <t>2</t>
    </r>
    <r>
      <rPr>
        <sz val="11"/>
        <color theme="1"/>
        <rFont val="標楷體"/>
        <family val="4"/>
        <charset val="136"/>
      </rPr>
      <t>期</t>
    </r>
    <r>
      <rPr>
        <sz val="11"/>
        <color theme="1"/>
        <rFont val="Times New Roman"/>
        <family val="1"/>
      </rPr>
      <t>2</t>
    </r>
    <r>
      <rPr>
        <sz val="11"/>
        <color theme="1"/>
        <rFont val="標楷體"/>
        <family val="4"/>
        <charset val="136"/>
      </rPr>
      <t>樓</t>
    </r>
  </si>
  <si>
    <r>
      <t>澳門新口岸飛南第街</t>
    </r>
    <r>
      <rPr>
        <sz val="11"/>
        <color theme="1"/>
        <rFont val="Times New Roman"/>
        <family val="1"/>
      </rPr>
      <t>11</t>
    </r>
    <r>
      <rPr>
        <sz val="11"/>
        <color theme="1"/>
        <rFont val="標楷體"/>
        <family val="4"/>
        <charset val="136"/>
      </rPr>
      <t>號</t>
    </r>
    <r>
      <rPr>
        <sz val="11"/>
        <color theme="1"/>
        <rFont val="Times New Roman"/>
        <family val="1"/>
      </rPr>
      <t>2</t>
    </r>
    <r>
      <rPr>
        <sz val="11"/>
        <color theme="1"/>
        <rFont val="標楷體"/>
        <family val="4"/>
        <charset val="136"/>
      </rPr>
      <t>樓</t>
    </r>
    <r>
      <rPr>
        <sz val="11"/>
        <color theme="1"/>
        <rFont val="Times New Roman"/>
        <family val="1"/>
      </rPr>
      <t>AK1</t>
    </r>
  </si>
  <si>
    <r>
      <t>澳門區華利街</t>
    </r>
    <r>
      <rPr>
        <sz val="11"/>
        <color theme="1"/>
        <rFont val="Times New Roman"/>
        <family val="1"/>
      </rPr>
      <t>10</t>
    </r>
    <r>
      <rPr>
        <sz val="11"/>
        <color theme="1"/>
        <rFont val="標楷體"/>
        <family val="4"/>
        <charset val="136"/>
      </rPr>
      <t>至</t>
    </r>
    <r>
      <rPr>
        <sz val="11"/>
        <color theme="1"/>
        <rFont val="Times New Roman"/>
        <family val="1"/>
      </rPr>
      <t>24</t>
    </r>
    <r>
      <rPr>
        <sz val="11"/>
        <color theme="1"/>
        <rFont val="標楷體"/>
        <family val="4"/>
        <charset val="136"/>
      </rPr>
      <t>號新寶大廈地下</t>
    </r>
    <r>
      <rPr>
        <sz val="11"/>
        <color theme="1"/>
        <rFont val="Times New Roman"/>
        <family val="1"/>
      </rPr>
      <t>G</t>
    </r>
    <r>
      <rPr>
        <sz val="11"/>
        <color theme="1"/>
        <rFont val="標楷體"/>
        <family val="4"/>
        <charset val="136"/>
      </rPr>
      <t>座及</t>
    </r>
    <r>
      <rPr>
        <sz val="11"/>
        <color theme="1"/>
        <rFont val="Times New Roman"/>
        <family val="1"/>
      </rPr>
      <t>1</t>
    </r>
    <r>
      <rPr>
        <sz val="11"/>
        <color theme="1"/>
        <rFont val="標楷體"/>
        <family val="4"/>
        <charset val="136"/>
      </rPr>
      <t>樓</t>
    </r>
    <r>
      <rPr>
        <sz val="11"/>
        <color theme="1"/>
        <rFont val="Times New Roman"/>
        <family val="1"/>
      </rPr>
      <t>A</t>
    </r>
    <r>
      <rPr>
        <sz val="11"/>
        <color theme="1"/>
        <rFont val="標楷體"/>
        <family val="4"/>
        <charset val="136"/>
      </rPr>
      <t>座</t>
    </r>
  </si>
  <si>
    <r>
      <t>每名清潔員時薪</t>
    </r>
    <r>
      <rPr>
        <vertAlign val="superscript"/>
        <sz val="11"/>
        <color theme="1"/>
        <rFont val="標楷體"/>
        <family val="4"/>
        <charset val="136"/>
      </rPr>
      <t>(10)</t>
    </r>
    <r>
      <rPr>
        <sz val="11"/>
        <color theme="1"/>
        <rFont val="標楷體"/>
        <family val="4"/>
        <charset val="136"/>
      </rPr>
      <t>（澳門幣）</t>
    </r>
  </si>
  <si>
    <r>
      <t>每名清潔員員時薪</t>
    </r>
    <r>
      <rPr>
        <vertAlign val="superscript"/>
        <sz val="11"/>
        <color theme="1"/>
        <rFont val="標楷體"/>
        <family val="4"/>
        <charset val="136"/>
      </rPr>
      <t>(10)</t>
    </r>
    <r>
      <rPr>
        <sz val="11"/>
        <color theme="1"/>
        <rFont val="標楷體"/>
        <family val="4"/>
        <charset val="136"/>
      </rPr>
      <t>（澳門幣）</t>
    </r>
  </si>
  <si>
    <r>
      <t>（四）臨時清潔</t>
    </r>
    <r>
      <rPr>
        <vertAlign val="superscript"/>
        <sz val="12"/>
        <color theme="1"/>
        <rFont val="Times New Roman"/>
        <family val="1"/>
      </rPr>
      <t>(27)</t>
    </r>
  </si>
  <si>
    <t>（三）特別清潔</t>
  </si>
  <si>
    <t>每次單價</t>
  </si>
  <si>
    <r>
      <t>（澳門幣）</t>
    </r>
    <r>
      <rPr>
        <vertAlign val="superscript"/>
        <sz val="11"/>
        <color theme="1"/>
        <rFont val="標楷體"/>
        <family val="4"/>
        <charset val="136"/>
      </rPr>
      <t>(23)</t>
    </r>
  </si>
  <si>
    <t>清洗及消毒地氈</t>
  </si>
  <si>
    <r>
      <t>每季一次</t>
    </r>
    <r>
      <rPr>
        <vertAlign val="superscript"/>
        <sz val="11"/>
        <color theme="1"/>
        <rFont val="標楷體"/>
        <family val="4"/>
        <charset val="136"/>
      </rPr>
      <t>(20)</t>
    </r>
  </si>
  <si>
    <r>
      <t>在</t>
    </r>
    <r>
      <rPr>
        <sz val="11"/>
        <color rgb="FF000000"/>
        <rFont val="標楷體"/>
        <family val="4"/>
        <charset val="136"/>
      </rPr>
      <t>公共行政工作日、公眾假期、公共行政工作人員獲准豁免上班日及因不可抗力而導致公共行政機關關閉</t>
    </r>
    <r>
      <rPr>
        <sz val="11"/>
        <rFont val="標楷體"/>
        <family val="4"/>
        <charset val="136"/>
      </rPr>
      <t>之</t>
    </r>
    <r>
      <rPr>
        <sz val="11"/>
        <color rgb="FF000000"/>
        <rFont val="標楷體"/>
        <family val="4"/>
        <charset val="136"/>
      </rPr>
      <t>日提供的服務</t>
    </r>
  </si>
  <si>
    <r>
      <t>(20)</t>
    </r>
    <r>
      <rPr>
        <sz val="12"/>
        <color rgb="FF000000"/>
        <rFont val="標楷體"/>
        <family val="4"/>
        <charset val="136"/>
      </rPr>
      <t>在非公共行政工作日提供服務，若當日為強制性假日及因不可抗力而導致公共行政機關關閉之日，將與獲判給人協商提供服務的日期；</t>
    </r>
  </si>
  <si>
    <t>澳門青洲大馬路青洲災民中心地下及10樓</t>
  </si>
  <si>
    <t>研究及規劃廳、翻譯及法律處</t>
  </si>
  <si>
    <t>領導辦公室、家庭及社區服務廳、社區協作處、社會援助處</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</si>
</sst>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4" x14ac:knownFonts="1">
    <font>
      <sz val="12"/>
      <color theme="1"/>
      <name val="新細明體"/>
      <family val="2"/>
      <charset val="136"/>
      <scheme val="minor"/>
    </font>
    <font>
      <sz val="12"/>
      <color theme="1"/>
      <name val="新細明體"/>
      <family val="2"/>
      <charset val="136"/>
      <scheme val="minor"/>
    </font>
    <font>
      <b/>
      <sz val="16"/>
      <color theme="1"/>
      <name val="標楷體"/>
      <family val="4"/>
      <charset val="136"/>
    </font>
    <font>
      <b/>
      <sz val="14"/>
      <color theme="1"/>
      <name val="標楷體"/>
      <family val="4"/>
      <charset val="136"/>
    </font>
    <font>
      <b/>
      <sz val="12"/>
      <color theme="1"/>
      <name val="標楷體"/>
      <family val="4"/>
      <charset val="136"/>
    </font>
    <font>
      <sz val="12"/>
      <color theme="1"/>
      <name val="標楷體"/>
      <family val="4"/>
      <charset val="136"/>
    </font>
    <font>
      <sz val="12"/>
      <color theme="1"/>
      <name val="Times New Roman"/>
      <family val="1"/>
    </font>
    <font>
      <sz val="14"/>
      <color theme="1"/>
      <name val="標楷體"/>
      <family val="4"/>
      <charset val="136"/>
    </font>
    <font>
      <sz val="14"/>
      <color theme="1"/>
      <name val="Times New Roman"/>
      <family val="1"/>
    </font>
    <font>
      <b/>
      <sz val="12"/>
      <color theme="1"/>
      <name val="Times New Roman"/>
      <family val="1"/>
    </font>
    <font>
      <vertAlign val="superscript"/>
      <sz val="12"/>
      <color theme="1"/>
      <name val="Times New Roman"/>
      <family val="1"/>
    </font>
    <font>
      <sz val="12"/>
      <color rgb="FF000000"/>
      <name val="Times New Roman"/>
      <family val="1"/>
    </font>
    <font>
      <sz val="12"/>
      <color rgb="FF000000"/>
      <name val="標楷體"/>
      <family val="4"/>
      <charset val="136"/>
    </font>
    <font>
      <sz val="7"/>
      <color rgb="FF000000"/>
      <name val="Times New Roman"/>
      <family val="1"/>
    </font>
    <font>
      <sz val="11"/>
      <color theme="1"/>
      <name val="Times New Roman"/>
      <family val="1"/>
    </font>
    <font>
      <b/>
      <sz val="15"/>
      <color theme="1"/>
      <name val="Times New Roman"/>
      <family val="1"/>
    </font>
    <font>
      <b/>
      <sz val="15"/>
      <color theme="1"/>
      <name val="標楷體"/>
      <family val="4"/>
      <charset val="136"/>
    </font>
    <font>
      <b/>
      <sz val="11"/>
      <color theme="1"/>
      <name val="標楷體"/>
      <family val="4"/>
      <charset val="136"/>
    </font>
    <font>
      <sz val="11"/>
      <color theme="1"/>
      <name val="標楷體"/>
      <family val="4"/>
      <charset val="136"/>
    </font>
    <font>
      <sz val="11"/>
      <name val="標楷體"/>
      <family val="4"/>
      <charset val="136"/>
    </font>
    <font>
      <sz val="11"/>
      <name val="Times New Roman"/>
      <family val="1"/>
    </font>
    <font>
      <sz val="11"/>
      <color theme="1"/>
      <name val="新細明體"/>
      <family val="2"/>
      <charset val="136"/>
      <scheme val="minor"/>
    </font>
    <font>
      <sz val="11"/>
      <color rgb="FF000000"/>
      <name val="標楷體"/>
      <family val="4"/>
      <charset val="136"/>
    </font>
    <font>
      <sz val="11"/>
      <color rgb="FF000000"/>
      <name val="Times New Roman"/>
      <family val="1"/>
    </font>
    <font>
      <vertAlign val="superscript"/>
      <sz val="11"/>
      <name val="Times New Roman"/>
      <family val="1"/>
    </font>
    <font>
      <vertAlign val="superscript"/>
      <sz val="11"/>
      <color rgb="FF000000"/>
      <name val="標楷體"/>
      <family val="4"/>
      <charset val="136"/>
    </font>
    <font>
      <vertAlign val="superscript"/>
      <sz val="11"/>
      <color theme="1"/>
      <name val="標楷體"/>
      <family val="4"/>
      <charset val="136"/>
    </font>
    <font>
      <vertAlign val="superscript"/>
      <sz val="11"/>
      <name val="標楷體"/>
      <family val="4"/>
      <charset val="136"/>
    </font>
    <font>
      <sz val="10"/>
      <color theme="1"/>
      <name val="Times New Roman"/>
      <family val="1"/>
    </font>
    <font>
      <sz val="10"/>
      <color theme="1"/>
      <name val="標楷體"/>
      <family val="4"/>
      <charset val="136"/>
    </font>
    <font>
      <sz val="12"/>
      <color rgb="FFFF0000"/>
      <name val="標楷體"/>
      <family val="4"/>
      <charset val="136"/>
    </font>
    <font>
      <vertAlign val="superscript"/>
      <sz val="11"/>
      <color theme="1"/>
      <name val="Times New Roman"/>
      <family val="1"/>
    </font>
    <font>
      <sz val="9"/>
      <name val="新細明體"/>
      <family val="2"/>
      <charset val="136"/>
      <scheme val="minor"/>
    </font>
    <font>
      <sz val="12"/>
      <name val="標楷體"/>
      <family val="4"/>
      <charset val="136"/>
    </font>
  </fonts>
  <fills count="3">
    <fill>
      <patternFill patternType="none"/>
    </fill>
    <fill>
      <patternFill patternType="gray125"/>
    </fill>
    <fill>
      <patternFill patternType="solid">
        <fgColor rgb="FFD9D9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211">
    <xf numFmtId="0" fontId="0" fillId="0" borderId="0" xfId="0"/>
    <xf numFmtId="0" fontId="0" fillId="0" borderId="0" xfId="0" applyAlignment="1">
      <alignment vertical="center"/>
    </xf>
    <xf numFmtId="0" fontId="3" fillId="0" borderId="0" xfId="0" applyFont="1" applyAlignment="1">
      <alignment vertical="center"/>
    </xf>
    <xf numFmtId="0" fontId="14" fillId="0" borderId="1" xfId="0" applyFont="1" applyBorder="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43" fontId="8" fillId="0" borderId="0" xfId="1" applyFont="1" applyBorder="1" applyAlignment="1" applyProtection="1">
      <alignment horizontal="right" vertical="center"/>
      <protection locked="0"/>
    </xf>
    <xf numFmtId="0" fontId="12" fillId="0" borderId="0" xfId="0" applyFont="1" applyAlignment="1">
      <alignment vertical="center"/>
    </xf>
    <xf numFmtId="0" fontId="11" fillId="0" borderId="0" xfId="0" applyFont="1" applyAlignment="1">
      <alignment horizontal="left" vertical="center" wrapText="1"/>
    </xf>
    <xf numFmtId="0" fontId="2" fillId="0" borderId="0" xfId="0" applyFont="1" applyAlignment="1">
      <alignment horizontal="center" vertical="center"/>
    </xf>
    <xf numFmtId="0" fontId="11"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17" fillId="2" borderId="1" xfId="0" applyFont="1" applyFill="1" applyBorder="1" applyAlignment="1">
      <alignment horizontal="center" vertical="center" wrapText="1"/>
    </xf>
    <xf numFmtId="43" fontId="14" fillId="0" borderId="0" xfId="1" applyFont="1" applyBorder="1" applyAlignment="1">
      <alignment horizontal="right" vertical="center" wrapText="1"/>
    </xf>
    <xf numFmtId="0" fontId="14" fillId="0" borderId="12" xfId="0" applyFont="1" applyBorder="1" applyAlignment="1">
      <alignment horizontal="center" vertical="center" wrapText="1"/>
    </xf>
    <xf numFmtId="0" fontId="20"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8" fillId="0" borderId="15" xfId="0" applyFont="1" applyBorder="1" applyAlignment="1">
      <alignment horizontal="center" vertical="center" wrapText="1"/>
    </xf>
    <xf numFmtId="43" fontId="0" fillId="0" borderId="0" xfId="0" applyNumberFormat="1"/>
    <xf numFmtId="0" fontId="11" fillId="0" borderId="0" xfId="0" applyFont="1" applyAlignment="1">
      <alignment horizontal="left" vertical="center" wrapText="1"/>
    </xf>
    <xf numFmtId="0" fontId="7" fillId="0" borderId="0" xfId="0" applyFont="1" applyAlignment="1" applyProtection="1">
      <alignment horizontal="center" vertical="center"/>
      <protection locked="0"/>
    </xf>
    <xf numFmtId="0" fontId="7" fillId="0" borderId="0" xfId="0" applyFont="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wrapText="1"/>
    </xf>
    <xf numFmtId="0" fontId="18" fillId="0" borderId="13" xfId="0" applyFont="1" applyBorder="1" applyAlignment="1">
      <alignment horizontal="center" vertical="center" wrapText="1"/>
    </xf>
    <xf numFmtId="0" fontId="15" fillId="0" borderId="13" xfId="0" applyFont="1" applyBorder="1" applyAlignment="1">
      <alignment vertical="center"/>
    </xf>
    <xf numFmtId="0" fontId="15" fillId="0" borderId="0" xfId="0" applyFont="1" applyBorder="1" applyAlignment="1">
      <alignment vertical="center"/>
    </xf>
    <xf numFmtId="0" fontId="5" fillId="0" borderId="13" xfId="0" applyFont="1" applyBorder="1" applyAlignment="1" applyProtection="1">
      <alignment vertical="center"/>
      <protection locked="0"/>
    </xf>
    <xf numFmtId="0" fontId="5" fillId="0" borderId="0" xfId="0" applyFont="1" applyBorder="1" applyAlignment="1" applyProtection="1">
      <alignment vertical="center"/>
      <protection locked="0"/>
    </xf>
    <xf numFmtId="43" fontId="6" fillId="0" borderId="13" xfId="1" applyFont="1" applyBorder="1" applyAlignment="1" applyProtection="1">
      <alignment vertical="center"/>
    </xf>
    <xf numFmtId="43" fontId="6" fillId="0" borderId="0" xfId="1" applyFont="1" applyBorder="1" applyAlignment="1" applyProtection="1">
      <alignment vertical="center"/>
    </xf>
    <xf numFmtId="0" fontId="30" fillId="0" borderId="13" xfId="0" applyFont="1" applyBorder="1" applyAlignment="1" applyProtection="1">
      <alignment vertical="center"/>
      <protection locked="0"/>
    </xf>
    <xf numFmtId="0" fontId="30" fillId="0" borderId="0"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13" xfId="0" applyFont="1" applyBorder="1" applyAlignment="1" applyProtection="1">
      <alignment vertical="center"/>
    </xf>
    <xf numFmtId="0" fontId="9" fillId="0" borderId="0" xfId="0" applyFont="1" applyBorder="1" applyAlignment="1" applyProtection="1">
      <alignment vertical="center"/>
    </xf>
    <xf numFmtId="0" fontId="3" fillId="0" borderId="0" xfId="0" applyFont="1" applyBorder="1" applyAlignment="1" applyProtection="1">
      <alignment vertical="center"/>
      <protection locked="0"/>
    </xf>
    <xf numFmtId="0" fontId="2" fillId="0" borderId="0" xfId="0" applyFont="1" applyAlignment="1">
      <alignment vertical="center"/>
    </xf>
    <xf numFmtId="0" fontId="5" fillId="0" borderId="13" xfId="0" applyFont="1" applyBorder="1" applyAlignment="1">
      <alignment vertical="center" wrapText="1"/>
    </xf>
    <xf numFmtId="0" fontId="5" fillId="0" borderId="0" xfId="0" applyFont="1" applyBorder="1" applyAlignment="1">
      <alignment vertical="center" wrapText="1"/>
    </xf>
    <xf numFmtId="0" fontId="6" fillId="0" borderId="13" xfId="0" applyFont="1" applyBorder="1" applyAlignment="1">
      <alignment vertical="center" wrapText="1"/>
    </xf>
    <xf numFmtId="0" fontId="6" fillId="0" borderId="0" xfId="0" applyFont="1" applyBorder="1" applyAlignment="1">
      <alignment vertical="center" wrapText="1"/>
    </xf>
    <xf numFmtId="0" fontId="28" fillId="0" borderId="13" xfId="0" applyFont="1" applyBorder="1" applyAlignment="1">
      <alignment vertical="center" wrapText="1"/>
    </xf>
    <xf numFmtId="0" fontId="29" fillId="0" borderId="0" xfId="0" applyFont="1" applyBorder="1" applyAlignment="1">
      <alignment vertical="center" wrapText="1"/>
    </xf>
    <xf numFmtId="3" fontId="14" fillId="0" borderId="13" xfId="0" applyNumberFormat="1" applyFont="1" applyBorder="1" applyAlignment="1">
      <alignment vertical="center" wrapText="1"/>
    </xf>
    <xf numFmtId="3" fontId="14" fillId="0" borderId="0" xfId="0" applyNumberFormat="1" applyFont="1" applyBorder="1" applyAlignment="1">
      <alignment vertical="center" wrapText="1"/>
    </xf>
    <xf numFmtId="43" fontId="14" fillId="0" borderId="13" xfId="1" applyFont="1" applyBorder="1" applyAlignment="1">
      <alignment vertical="center" wrapText="1"/>
    </xf>
    <xf numFmtId="43" fontId="14" fillId="0" borderId="0" xfId="1" applyFont="1" applyBorder="1" applyAlignment="1">
      <alignment vertical="center" wrapText="1"/>
    </xf>
    <xf numFmtId="0" fontId="28" fillId="0" borderId="0" xfId="0" applyFont="1" applyBorder="1" applyAlignment="1">
      <alignment vertical="center" wrapText="1"/>
    </xf>
    <xf numFmtId="0" fontId="16" fillId="0" borderId="13" xfId="0" applyFont="1" applyBorder="1" applyAlignment="1">
      <alignment vertical="center" wrapText="1"/>
    </xf>
    <xf numFmtId="0" fontId="16" fillId="0" borderId="0" xfId="0" applyFont="1" applyBorder="1" applyAlignment="1">
      <alignment vertical="center" wrapText="1"/>
    </xf>
    <xf numFmtId="0" fontId="14" fillId="0" borderId="13" xfId="0" applyFont="1" applyBorder="1" applyAlignment="1">
      <alignment horizontal="center" vertical="center" wrapText="1"/>
    </xf>
    <xf numFmtId="0" fontId="14" fillId="0" borderId="0"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0" xfId="0" applyFont="1" applyBorder="1" applyAlignment="1">
      <alignment horizontal="center" vertical="center" wrapText="1"/>
    </xf>
    <xf numFmtId="43" fontId="14" fillId="0" borderId="13" xfId="1" applyFont="1" applyBorder="1" applyAlignment="1">
      <alignment horizontal="center" vertical="center" wrapText="1"/>
    </xf>
    <xf numFmtId="43" fontId="14" fillId="0" borderId="0" xfId="1" applyFont="1" applyBorder="1" applyAlignment="1">
      <alignment horizontal="center" vertical="center" wrapText="1"/>
    </xf>
    <xf numFmtId="0" fontId="3" fillId="0" borderId="13" xfId="0" applyFont="1" applyBorder="1" applyAlignment="1">
      <alignment vertical="center" wrapText="1"/>
    </xf>
    <xf numFmtId="0" fontId="3" fillId="0" borderId="0" xfId="0" applyFont="1" applyBorder="1" applyAlignment="1">
      <alignment vertical="center" wrapText="1"/>
    </xf>
    <xf numFmtId="43" fontId="14" fillId="0" borderId="13" xfId="1" applyFont="1" applyBorder="1" applyAlignment="1">
      <alignment horizontal="right" vertical="center" wrapText="1"/>
    </xf>
    <xf numFmtId="43" fontId="14" fillId="0" borderId="13" xfId="1" applyFont="1" applyBorder="1" applyAlignment="1">
      <alignment vertical="center"/>
    </xf>
    <xf numFmtId="43" fontId="14" fillId="0" borderId="0" xfId="1" applyFont="1" applyBorder="1" applyAlignment="1">
      <alignment vertical="center"/>
    </xf>
    <xf numFmtId="0" fontId="18" fillId="0" borderId="1" xfId="0" applyFont="1" applyBorder="1" applyAlignment="1">
      <alignment horizontal="center" vertical="center" wrapText="1"/>
    </xf>
    <xf numFmtId="0" fontId="11" fillId="0" borderId="0" xfId="0" applyFont="1" applyAlignment="1">
      <alignment vertical="center" wrapText="1"/>
    </xf>
    <xf numFmtId="0" fontId="12" fillId="0" borderId="0" xfId="0" applyFont="1" applyAlignment="1">
      <alignment vertical="center" wrapText="1"/>
    </xf>
    <xf numFmtId="0" fontId="6" fillId="0" borderId="0" xfId="0" applyFont="1" applyAlignment="1">
      <alignment vertical="center" wrapText="1"/>
    </xf>
    <xf numFmtId="0" fontId="17" fillId="2" borderId="2" xfId="0" applyFont="1" applyFill="1" applyBorder="1" applyAlignment="1">
      <alignment vertical="center" wrapText="1"/>
    </xf>
    <xf numFmtId="0" fontId="17" fillId="2" borderId="3" xfId="0" applyFont="1" applyFill="1" applyBorder="1" applyAlignment="1">
      <alignment vertical="center" wrapText="1"/>
    </xf>
    <xf numFmtId="0" fontId="18" fillId="0" borderId="13" xfId="0" applyFont="1" applyBorder="1" applyAlignment="1">
      <alignment vertical="center" wrapText="1"/>
    </xf>
    <xf numFmtId="0" fontId="18" fillId="0" borderId="0" xfId="0" applyFont="1" applyBorder="1" applyAlignment="1">
      <alignment vertical="center" wrapText="1"/>
    </xf>
    <xf numFmtId="0" fontId="18" fillId="0" borderId="13" xfId="0" applyFont="1" applyBorder="1" applyAlignment="1">
      <alignment vertical="top" wrapText="1"/>
    </xf>
    <xf numFmtId="0" fontId="18" fillId="0" borderId="0" xfId="0" applyFont="1" applyBorder="1" applyAlignment="1">
      <alignment vertical="top" wrapText="1"/>
    </xf>
    <xf numFmtId="0" fontId="5" fillId="0" borderId="13" xfId="0" applyFont="1" applyBorder="1" applyAlignment="1">
      <alignment vertical="top" wrapText="1"/>
    </xf>
    <xf numFmtId="0" fontId="5" fillId="0" borderId="0" xfId="0" applyFont="1" applyBorder="1" applyAlignment="1">
      <alignment vertical="top" wrapText="1"/>
    </xf>
    <xf numFmtId="0" fontId="4" fillId="0" borderId="13" xfId="0" applyFont="1" applyFill="1" applyBorder="1" applyAlignment="1">
      <alignment vertical="center" wrapText="1"/>
    </xf>
    <xf numFmtId="0" fontId="4" fillId="0" borderId="0" xfId="0" applyFont="1" applyFill="1" applyBorder="1" applyAlignment="1">
      <alignment vertical="center" wrapText="1"/>
    </xf>
    <xf numFmtId="0" fontId="18" fillId="0" borderId="11" xfId="0" applyFont="1" applyBorder="1" applyAlignment="1">
      <alignment vertical="center" wrapText="1"/>
    </xf>
    <xf numFmtId="0" fontId="21" fillId="0" borderId="11" xfId="0" applyFont="1" applyBorder="1" applyAlignment="1">
      <alignment vertical="center"/>
    </xf>
    <xf numFmtId="0" fontId="21" fillId="0" borderId="12" xfId="0" applyFont="1" applyBorder="1" applyAlignment="1">
      <alignment vertical="center" wrapText="1"/>
    </xf>
    <xf numFmtId="0" fontId="18" fillId="0" borderId="5" xfId="0" applyFont="1" applyBorder="1" applyAlignment="1">
      <alignment vertical="center" wrapText="1"/>
    </xf>
    <xf numFmtId="0" fontId="21" fillId="0" borderId="8" xfId="0" applyFont="1" applyBorder="1" applyAlignment="1">
      <alignment vertical="center" wrapText="1"/>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2" fontId="14" fillId="0" borderId="1" xfId="0" applyNumberFormat="1" applyFont="1" applyBorder="1" applyAlignment="1">
      <alignment horizontal="center" vertical="center" wrapText="1"/>
    </xf>
    <xf numFmtId="2" fontId="14" fillId="0" borderId="1" xfId="0" applyNumberFormat="1" applyFont="1" applyBorder="1" applyAlignment="1" applyProtection="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18" fillId="0" borderId="11"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2" xfId="0" applyFont="1" applyBorder="1" applyAlignment="1">
      <alignment horizontal="right" vertical="center" wrapText="1"/>
    </xf>
    <xf numFmtId="0" fontId="16" fillId="0" borderId="3" xfId="0" applyFont="1" applyBorder="1" applyAlignment="1">
      <alignment horizontal="right" vertical="center" wrapText="1"/>
    </xf>
    <xf numFmtId="0" fontId="16" fillId="0" borderId="4" xfId="0" applyFont="1" applyBorder="1" applyAlignment="1">
      <alignment horizontal="right" vertical="center" wrapText="1"/>
    </xf>
    <xf numFmtId="0" fontId="18" fillId="0" borderId="1" xfId="0" applyFont="1" applyBorder="1" applyAlignment="1">
      <alignment horizontal="center" vertical="center" wrapText="1"/>
    </xf>
    <xf numFmtId="0" fontId="14" fillId="0" borderId="11" xfId="0" applyFont="1" applyBorder="1" applyAlignment="1">
      <alignment horizontal="center" vertical="center" wrapText="1"/>
    </xf>
    <xf numFmtId="0" fontId="29" fillId="0" borderId="12" xfId="0" applyFont="1" applyBorder="1" applyAlignment="1">
      <alignment horizontal="center" vertical="center" wrapText="1"/>
    </xf>
    <xf numFmtId="3" fontId="14" fillId="0" borderId="1" xfId="0" applyNumberFormat="1" applyFont="1" applyBorder="1" applyAlignment="1">
      <alignment horizontal="center" vertical="center" wrapText="1"/>
    </xf>
    <xf numFmtId="0" fontId="7" fillId="0" borderId="0" xfId="0" applyFont="1" applyAlignment="1" applyProtection="1">
      <alignment horizontal="center" vertical="center"/>
      <protection locked="0"/>
    </xf>
    <xf numFmtId="0" fontId="7" fillId="0" borderId="0" xfId="0" applyFont="1" applyAlignment="1">
      <alignment horizontal="center" vertical="center"/>
    </xf>
    <xf numFmtId="0" fontId="18" fillId="0" borderId="2" xfId="0" applyFont="1" applyBorder="1" applyAlignment="1">
      <alignment horizontal="left" vertical="top" wrapText="1"/>
    </xf>
    <xf numFmtId="0" fontId="18" fillId="0" borderId="3" xfId="0" applyFont="1" applyBorder="1" applyAlignment="1">
      <alignment horizontal="left" vertical="top"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18" fillId="0" borderId="4" xfId="0" applyFont="1" applyBorder="1" applyAlignment="1">
      <alignment horizontal="left" vertical="top" wrapText="1"/>
    </xf>
    <xf numFmtId="0" fontId="18" fillId="0" borderId="4" xfId="0" applyFont="1" applyBorder="1" applyAlignment="1">
      <alignment horizontal="left" vertical="center" wrapText="1"/>
    </xf>
    <xf numFmtId="0" fontId="8" fillId="0" borderId="0" xfId="0" applyFont="1" applyAlignment="1">
      <alignment horizontal="center" vertical="center"/>
    </xf>
    <xf numFmtId="0" fontId="28" fillId="0" borderId="1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0" fontId="6" fillId="0" borderId="4" xfId="0" applyFont="1" applyBorder="1" applyAlignment="1">
      <alignment horizontal="right" vertical="center" wrapText="1"/>
    </xf>
    <xf numFmtId="0" fontId="22" fillId="0" borderId="1"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43" fontId="14" fillId="0" borderId="2" xfId="1" applyFont="1" applyBorder="1" applyAlignment="1">
      <alignment horizontal="center" vertical="center" wrapText="1"/>
    </xf>
    <xf numFmtId="43" fontId="14" fillId="0" borderId="3" xfId="1" applyFont="1" applyBorder="1" applyAlignment="1">
      <alignment horizontal="center" vertical="center" wrapText="1"/>
    </xf>
    <xf numFmtId="43" fontId="14" fillId="0" borderId="4" xfId="1" applyFont="1" applyBorder="1" applyAlignment="1">
      <alignment horizontal="center" vertical="center" wrapText="1"/>
    </xf>
    <xf numFmtId="0" fontId="18" fillId="0" borderId="2" xfId="0" applyFont="1" applyBorder="1" applyAlignment="1">
      <alignment horizontal="right"/>
    </xf>
    <xf numFmtId="0" fontId="18" fillId="0" borderId="3" xfId="0" applyFont="1" applyBorder="1" applyAlignment="1">
      <alignment horizontal="right"/>
    </xf>
    <xf numFmtId="0" fontId="18" fillId="0" borderId="4" xfId="0" applyFont="1" applyBorder="1" applyAlignment="1">
      <alignment horizontal="right"/>
    </xf>
    <xf numFmtId="0" fontId="18" fillId="0" borderId="8" xfId="0" applyFont="1" applyBorder="1" applyAlignment="1">
      <alignment horizontal="right"/>
    </xf>
    <xf numFmtId="0" fontId="18" fillId="0" borderId="9" xfId="0" applyFont="1" applyBorder="1" applyAlignment="1">
      <alignment horizontal="right"/>
    </xf>
    <xf numFmtId="0" fontId="18" fillId="0" borderId="10" xfId="0" applyFont="1" applyBorder="1" applyAlignment="1">
      <alignment horizontal="right"/>
    </xf>
    <xf numFmtId="0" fontId="14" fillId="0" borderId="12" xfId="0" applyFont="1" applyBorder="1" applyAlignment="1">
      <alignment horizontal="center" vertical="center" wrapText="1"/>
    </xf>
    <xf numFmtId="43" fontId="14" fillId="0" borderId="1" xfId="0" applyNumberFormat="1" applyFont="1" applyBorder="1" applyAlignment="1">
      <alignment horizontal="right" vertical="center" wrapText="1"/>
    </xf>
    <xf numFmtId="43" fontId="14" fillId="0" borderId="1" xfId="1" applyFont="1" applyBorder="1" applyAlignment="1">
      <alignment horizontal="right" vertical="center" wrapText="1"/>
    </xf>
    <xf numFmtId="0" fontId="18" fillId="0" borderId="3" xfId="0" applyFont="1" applyBorder="1" applyAlignment="1">
      <alignment horizontal="right" vertical="center" wrapText="1"/>
    </xf>
    <xf numFmtId="0" fontId="18" fillId="0" borderId="4" xfId="0" applyFont="1" applyBorder="1" applyAlignment="1">
      <alignment horizontal="right" vertical="center" wrapText="1"/>
    </xf>
    <xf numFmtId="0" fontId="14" fillId="0" borderId="2" xfId="0" applyFont="1" applyBorder="1" applyAlignment="1">
      <alignment horizontal="right" vertical="center" wrapText="1"/>
    </xf>
    <xf numFmtId="0" fontId="14" fillId="0" borderId="3" xfId="0" applyFont="1" applyBorder="1" applyAlignment="1">
      <alignment horizontal="right" vertical="center" wrapText="1"/>
    </xf>
    <xf numFmtId="0" fontId="14" fillId="0" borderId="4" xfId="0" applyFont="1" applyBorder="1" applyAlignment="1">
      <alignment horizontal="right" vertical="center" wrapText="1"/>
    </xf>
    <xf numFmtId="0" fontId="18" fillId="0" borderId="7" xfId="0" applyFont="1" applyBorder="1" applyAlignment="1">
      <alignment horizontal="center" vertical="center" wrapText="1"/>
    </xf>
    <xf numFmtId="0" fontId="18" fillId="0" borderId="1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10"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43" fontId="18" fillId="0" borderId="2" xfId="1" applyFont="1" applyBorder="1" applyAlignment="1">
      <alignment horizontal="right" vertical="center" wrapText="1"/>
    </xf>
    <xf numFmtId="43" fontId="18" fillId="0" borderId="3" xfId="1" applyFont="1" applyBorder="1" applyAlignment="1">
      <alignment horizontal="right" vertical="center" wrapText="1"/>
    </xf>
    <xf numFmtId="43" fontId="18" fillId="0" borderId="4" xfId="1" applyFont="1" applyBorder="1" applyAlignment="1">
      <alignment horizontal="right"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43" fontId="14" fillId="0" borderId="2" xfId="1" applyFont="1" applyBorder="1" applyAlignment="1">
      <alignment horizontal="right" vertical="center" wrapText="1"/>
    </xf>
    <xf numFmtId="43" fontId="14" fillId="0" borderId="3" xfId="1" applyFont="1" applyBorder="1" applyAlignment="1">
      <alignment horizontal="right" vertical="center" wrapText="1"/>
    </xf>
    <xf numFmtId="43" fontId="14" fillId="0" borderId="4" xfId="1" applyFont="1" applyBorder="1" applyAlignment="1">
      <alignment horizontal="right"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3" fillId="0" borderId="0" xfId="0" applyFont="1" applyBorder="1" applyAlignment="1" applyProtection="1">
      <alignment horizontal="center" vertical="center"/>
      <protection locked="0"/>
    </xf>
    <xf numFmtId="0" fontId="2" fillId="0" borderId="0" xfId="0" applyFont="1" applyAlignment="1">
      <alignment horizontal="center" vertical="center"/>
    </xf>
    <xf numFmtId="0" fontId="5" fillId="0" borderId="6"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43" fontId="6" fillId="0" borderId="9" xfId="1" applyFont="1" applyBorder="1" applyAlignment="1" applyProtection="1">
      <alignment horizontal="center" vertical="center"/>
    </xf>
    <xf numFmtId="43" fontId="6" fillId="0" borderId="10" xfId="1" applyFont="1" applyBorder="1" applyAlignment="1" applyProtection="1">
      <alignment horizontal="center" vertical="center"/>
    </xf>
    <xf numFmtId="0" fontId="33" fillId="0" borderId="6" xfId="0" applyFont="1" applyBorder="1" applyAlignment="1" applyProtection="1">
      <alignment horizontal="left" vertical="center"/>
      <protection locked="0"/>
    </xf>
    <xf numFmtId="0" fontId="33" fillId="0" borderId="7" xfId="0" applyFont="1" applyBorder="1" applyAlignment="1" applyProtection="1">
      <alignment horizontal="left" vertical="center"/>
      <protection locked="0"/>
    </xf>
    <xf numFmtId="0" fontId="3" fillId="0" borderId="0" xfId="0" applyFont="1" applyBorder="1" applyAlignment="1">
      <alignment horizontal="right"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9" fillId="0" borderId="6" xfId="0" applyNumberFormat="1" applyFont="1" applyBorder="1" applyAlignment="1" applyProtection="1">
      <alignment horizontal="left" vertical="center"/>
      <protection locked="0"/>
    </xf>
    <xf numFmtId="0" fontId="9" fillId="0" borderId="7" xfId="0" applyNumberFormat="1" applyFont="1" applyBorder="1" applyAlignment="1" applyProtection="1">
      <alignment horizontal="left" vertical="center"/>
      <protection locked="0"/>
    </xf>
    <xf numFmtId="43" fontId="9" fillId="0" borderId="9" xfId="0" applyNumberFormat="1" applyFont="1" applyBorder="1" applyAlignment="1" applyProtection="1">
      <alignment horizontal="center" vertical="center"/>
    </xf>
    <xf numFmtId="43" fontId="9" fillId="0" borderId="10" xfId="0" applyNumberFormat="1" applyFont="1" applyBorder="1" applyAlignment="1" applyProtection="1">
      <alignment horizontal="center" vertical="center"/>
    </xf>
    <xf numFmtId="0" fontId="16"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3" fontId="14" fillId="0" borderId="2" xfId="0" applyNumberFormat="1" applyFont="1" applyBorder="1" applyAlignment="1">
      <alignment horizontal="center" vertical="center" wrapText="1"/>
    </xf>
    <xf numFmtId="3" fontId="14" fillId="0" borderId="4" xfId="0" applyNumberFormat="1" applyFont="1" applyBorder="1" applyAlignment="1">
      <alignment horizontal="center" vertical="center" wrapText="1"/>
    </xf>
    <xf numFmtId="0" fontId="14" fillId="0" borderId="15" xfId="0" applyFont="1" applyBorder="1" applyAlignment="1">
      <alignment horizontal="center" vertical="center" wrapText="1"/>
    </xf>
    <xf numFmtId="0" fontId="11" fillId="0" borderId="0" xfId="0" applyFont="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43" fontId="14" fillId="0" borderId="2" xfId="1" applyFont="1" applyBorder="1" applyAlignment="1">
      <alignment horizontal="center" vertical="center"/>
    </xf>
    <xf numFmtId="43" fontId="14" fillId="0" borderId="3" xfId="1" applyFont="1" applyBorder="1" applyAlignment="1">
      <alignment horizontal="center" vertical="center"/>
    </xf>
    <xf numFmtId="43" fontId="14" fillId="0" borderId="4" xfId="1" applyFont="1" applyBorder="1" applyAlignment="1">
      <alignment horizontal="center" vertical="center"/>
    </xf>
    <xf numFmtId="43" fontId="14" fillId="0" borderId="12" xfId="1" applyNumberFormat="1" applyFont="1" applyBorder="1" applyAlignment="1" applyProtection="1">
      <alignment horizontal="right" vertical="center" wrapText="1"/>
    </xf>
  </cellXfs>
  <cellStyles count="2">
    <cellStyle name="千分位" xfId="1" builtinId="3"/>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0"/>
  <sheetViews>
    <sheetView tabSelected="1" topLeftCell="A10" zoomScaleNormal="100" workbookViewId="0">
      <selection activeCell="AF29" sqref="AF29"/>
    </sheetView>
  </sheetViews>
  <sheetFormatPr defaultRowHeight="16.5" x14ac:dyDescent="0.25"/>
  <cols>
    <col min="2" max="2" width="13.5" customWidth="1"/>
    <col min="3" max="3" width="6.875" bestFit="1" customWidth="1"/>
    <col min="4" max="4" width="6.125" customWidth="1"/>
    <col min="5" max="5" width="1.75" customWidth="1"/>
    <col min="6" max="6" width="6.125" customWidth="1"/>
    <col min="7" max="7" width="1.75" customWidth="1"/>
    <col min="8" max="8" width="6.125" customWidth="1"/>
    <col min="9" max="9" width="1.75" customWidth="1"/>
    <col min="10" max="10" width="7.625" customWidth="1"/>
    <col min="11" max="11" width="2.375" customWidth="1"/>
    <col min="12" max="12" width="1.875" customWidth="1"/>
    <col min="13" max="25" width="1.75" customWidth="1"/>
    <col min="26" max="26" width="1" customWidth="1"/>
    <col min="27" max="27" width="0.875" customWidth="1"/>
    <col min="28" max="28" width="11" customWidth="1"/>
    <col min="29" max="29" width="1.75" customWidth="1"/>
    <col min="32" max="33" width="12.625" bestFit="1" customWidth="1"/>
  </cols>
  <sheetData>
    <row r="1" spans="1:29"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row>
    <row r="2" spans="1:29" ht="21" x14ac:dyDescent="0.25">
      <c r="A2" s="179" t="s">
        <v>0</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51"/>
      <c r="AC2" s="51"/>
    </row>
    <row r="3" spans="1:29" ht="21" x14ac:dyDescent="0.25">
      <c r="A3" s="6"/>
      <c r="B3" s="6"/>
      <c r="C3" s="6"/>
      <c r="D3" s="6"/>
      <c r="E3" s="33"/>
      <c r="F3" s="6"/>
      <c r="G3" s="33"/>
      <c r="H3" s="6"/>
      <c r="I3" s="33"/>
      <c r="J3" s="6"/>
      <c r="K3" s="6"/>
      <c r="L3" s="33"/>
      <c r="M3" s="33"/>
      <c r="N3" s="33"/>
      <c r="O3" s="33"/>
      <c r="P3" s="33"/>
      <c r="Q3" s="33"/>
      <c r="R3" s="33"/>
      <c r="S3" s="33"/>
      <c r="T3" s="15"/>
      <c r="U3" s="33"/>
      <c r="V3" s="33"/>
      <c r="W3" s="33"/>
      <c r="X3" s="33"/>
      <c r="Y3" s="33"/>
      <c r="Z3" s="33"/>
      <c r="AA3" s="33"/>
      <c r="AB3" s="33"/>
      <c r="AC3" s="6"/>
    </row>
    <row r="4" spans="1:29" ht="19.5" x14ac:dyDescent="0.25">
      <c r="A4" s="186" t="s">
        <v>11</v>
      </c>
      <c r="B4" s="186"/>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50"/>
      <c r="AC4" s="50"/>
    </row>
    <row r="5" spans="1:29" ht="19.5" x14ac:dyDescent="0.25">
      <c r="A5" s="7"/>
      <c r="B5" s="7"/>
      <c r="C5" s="7"/>
      <c r="D5" s="7"/>
      <c r="E5" s="7"/>
      <c r="F5" s="7"/>
      <c r="G5" s="7"/>
      <c r="H5" s="7"/>
      <c r="I5" s="7"/>
      <c r="J5" s="7"/>
      <c r="K5" s="7"/>
      <c r="L5" s="7"/>
      <c r="M5" s="7"/>
      <c r="N5" s="7"/>
      <c r="O5" s="7"/>
      <c r="P5" s="7"/>
      <c r="Q5" s="7"/>
      <c r="R5" s="7"/>
      <c r="S5" s="7"/>
      <c r="T5" s="7"/>
      <c r="U5" s="7"/>
      <c r="V5" s="7"/>
      <c r="W5" s="7"/>
      <c r="X5" s="7"/>
      <c r="Y5" s="7"/>
      <c r="Z5" s="7"/>
      <c r="AA5" s="7"/>
      <c r="AB5" s="7"/>
      <c r="AC5" s="7"/>
    </row>
    <row r="6" spans="1:29" ht="19.5" x14ac:dyDescent="0.25">
      <c r="A6" s="7"/>
      <c r="B6" s="7"/>
      <c r="C6" s="8"/>
      <c r="D6" s="8"/>
      <c r="E6" s="8"/>
      <c r="F6" s="8"/>
      <c r="G6" s="8"/>
      <c r="H6" s="8"/>
      <c r="I6" s="8"/>
      <c r="J6" s="8"/>
      <c r="K6" s="8"/>
      <c r="L6" s="8"/>
      <c r="M6" s="8"/>
      <c r="N6" s="8"/>
      <c r="O6" s="8"/>
      <c r="P6" s="8"/>
      <c r="Q6" s="8"/>
      <c r="R6" s="8"/>
      <c r="S6" s="8"/>
      <c r="T6" s="8"/>
      <c r="U6" s="8"/>
      <c r="V6" s="8"/>
      <c r="W6" s="8"/>
      <c r="X6" s="8"/>
      <c r="Y6" s="8"/>
      <c r="Z6" s="8"/>
      <c r="AA6" s="8"/>
      <c r="AB6" s="7"/>
      <c r="AC6" s="7"/>
    </row>
    <row r="7" spans="1:29" ht="20.25" x14ac:dyDescent="0.25">
      <c r="A7" s="187" t="s">
        <v>12</v>
      </c>
      <c r="B7" s="188"/>
      <c r="C7" s="175" t="s">
        <v>13</v>
      </c>
      <c r="D7" s="176"/>
      <c r="E7" s="176"/>
      <c r="F7" s="176"/>
      <c r="G7" s="176"/>
      <c r="H7" s="176"/>
      <c r="I7" s="176"/>
      <c r="J7" s="176"/>
      <c r="K7" s="176"/>
      <c r="L7" s="176"/>
      <c r="M7" s="176"/>
      <c r="N7" s="176"/>
      <c r="O7" s="176"/>
      <c r="P7" s="176"/>
      <c r="Q7" s="176"/>
      <c r="R7" s="176"/>
      <c r="S7" s="176"/>
      <c r="T7" s="176"/>
      <c r="U7" s="176"/>
      <c r="V7" s="176"/>
      <c r="W7" s="176"/>
      <c r="X7" s="176"/>
      <c r="Y7" s="176"/>
      <c r="Z7" s="176"/>
      <c r="AA7" s="177"/>
      <c r="AB7" s="38"/>
      <c r="AC7" s="39"/>
    </row>
    <row r="8" spans="1:29" x14ac:dyDescent="0.25">
      <c r="A8" s="189" t="s">
        <v>14</v>
      </c>
      <c r="B8" s="191" t="s">
        <v>46</v>
      </c>
      <c r="C8" s="34" t="s">
        <v>15</v>
      </c>
      <c r="D8" s="180"/>
      <c r="E8" s="180"/>
      <c r="F8" s="180"/>
      <c r="G8" s="180"/>
      <c r="H8" s="180"/>
      <c r="I8" s="180"/>
      <c r="J8" s="180"/>
      <c r="K8" s="180"/>
      <c r="L8" s="180"/>
      <c r="M8" s="180"/>
      <c r="N8" s="180"/>
      <c r="O8" s="180"/>
      <c r="P8" s="180"/>
      <c r="Q8" s="180"/>
      <c r="R8" s="180"/>
      <c r="S8" s="180"/>
      <c r="T8" s="180"/>
      <c r="U8" s="180"/>
      <c r="V8" s="180"/>
      <c r="W8" s="180"/>
      <c r="X8" s="180"/>
      <c r="Y8" s="180"/>
      <c r="Z8" s="180"/>
      <c r="AA8" s="181"/>
      <c r="AB8" s="40"/>
      <c r="AC8" s="41"/>
    </row>
    <row r="9" spans="1:29" x14ac:dyDescent="0.25">
      <c r="A9" s="190"/>
      <c r="B9" s="192"/>
      <c r="C9" s="35" t="s">
        <v>16</v>
      </c>
      <c r="D9" s="182">
        <f>J40</f>
        <v>0</v>
      </c>
      <c r="E9" s="182"/>
      <c r="F9" s="182"/>
      <c r="G9" s="182"/>
      <c r="H9" s="182"/>
      <c r="I9" s="182"/>
      <c r="J9" s="182"/>
      <c r="K9" s="182"/>
      <c r="L9" s="182"/>
      <c r="M9" s="182"/>
      <c r="N9" s="182"/>
      <c r="O9" s="182"/>
      <c r="P9" s="182"/>
      <c r="Q9" s="182"/>
      <c r="R9" s="182"/>
      <c r="S9" s="182"/>
      <c r="T9" s="182"/>
      <c r="U9" s="182"/>
      <c r="V9" s="182"/>
      <c r="W9" s="182"/>
      <c r="X9" s="182"/>
      <c r="Y9" s="182"/>
      <c r="Z9" s="182"/>
      <c r="AA9" s="183"/>
      <c r="AB9" s="42"/>
      <c r="AC9" s="43"/>
    </row>
    <row r="10" spans="1:29" x14ac:dyDescent="0.25">
      <c r="A10" s="189" t="s">
        <v>17</v>
      </c>
      <c r="B10" s="191" t="s">
        <v>47</v>
      </c>
      <c r="C10" s="34" t="s">
        <v>15</v>
      </c>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1"/>
      <c r="AB10" s="40"/>
      <c r="AC10" s="41"/>
    </row>
    <row r="11" spans="1:29" x14ac:dyDescent="0.25">
      <c r="A11" s="190"/>
      <c r="B11" s="192"/>
      <c r="C11" s="35" t="s">
        <v>16</v>
      </c>
      <c r="D11" s="182">
        <f>J66</f>
        <v>0</v>
      </c>
      <c r="E11" s="182"/>
      <c r="F11" s="182"/>
      <c r="G11" s="182"/>
      <c r="H11" s="182"/>
      <c r="I11" s="182"/>
      <c r="J11" s="182"/>
      <c r="K11" s="182"/>
      <c r="L11" s="182"/>
      <c r="M11" s="182"/>
      <c r="N11" s="182"/>
      <c r="O11" s="182"/>
      <c r="P11" s="182"/>
      <c r="Q11" s="182"/>
      <c r="R11" s="182"/>
      <c r="S11" s="182"/>
      <c r="T11" s="182"/>
      <c r="U11" s="182"/>
      <c r="V11" s="182"/>
      <c r="W11" s="182"/>
      <c r="X11" s="182"/>
      <c r="Y11" s="182"/>
      <c r="Z11" s="182"/>
      <c r="AA11" s="183"/>
      <c r="AB11" s="42"/>
      <c r="AC11" s="43"/>
    </row>
    <row r="12" spans="1:29" ht="16.5" customHeight="1" x14ac:dyDescent="0.25">
      <c r="A12" s="105" t="s">
        <v>18</v>
      </c>
      <c r="B12" s="105" t="s">
        <v>66</v>
      </c>
      <c r="C12" s="34" t="s">
        <v>15</v>
      </c>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1"/>
      <c r="AB12" s="40"/>
      <c r="AC12" s="41"/>
    </row>
    <row r="13" spans="1:29" x14ac:dyDescent="0.25">
      <c r="A13" s="105"/>
      <c r="B13" s="105"/>
      <c r="C13" s="9" t="s">
        <v>16</v>
      </c>
      <c r="D13" s="182">
        <f>K83</f>
        <v>0</v>
      </c>
      <c r="E13" s="182"/>
      <c r="F13" s="182"/>
      <c r="G13" s="182"/>
      <c r="H13" s="182"/>
      <c r="I13" s="182"/>
      <c r="J13" s="182"/>
      <c r="K13" s="182"/>
      <c r="L13" s="182"/>
      <c r="M13" s="182"/>
      <c r="N13" s="182"/>
      <c r="O13" s="182"/>
      <c r="P13" s="182"/>
      <c r="Q13" s="182"/>
      <c r="R13" s="182"/>
      <c r="S13" s="182"/>
      <c r="T13" s="182"/>
      <c r="U13" s="182"/>
      <c r="V13" s="182"/>
      <c r="W13" s="182"/>
      <c r="X13" s="182"/>
      <c r="Y13" s="182"/>
      <c r="Z13" s="182"/>
      <c r="AA13" s="183"/>
      <c r="AB13" s="42"/>
      <c r="AC13" s="43"/>
    </row>
    <row r="14" spans="1:29" ht="16.5" customHeight="1" x14ac:dyDescent="0.25">
      <c r="A14" s="105" t="s">
        <v>60</v>
      </c>
      <c r="B14" s="105" t="s">
        <v>61</v>
      </c>
      <c r="C14" s="34" t="s">
        <v>15</v>
      </c>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5"/>
      <c r="AB14" s="44"/>
      <c r="AC14" s="45"/>
    </row>
    <row r="15" spans="1:29" x14ac:dyDescent="0.25">
      <c r="A15" s="105"/>
      <c r="B15" s="105"/>
      <c r="C15" s="9" t="s">
        <v>16</v>
      </c>
      <c r="D15" s="182">
        <f>K92</f>
        <v>0</v>
      </c>
      <c r="E15" s="182"/>
      <c r="F15" s="182"/>
      <c r="G15" s="182"/>
      <c r="H15" s="182"/>
      <c r="I15" s="182"/>
      <c r="J15" s="182"/>
      <c r="K15" s="182"/>
      <c r="L15" s="182"/>
      <c r="M15" s="182"/>
      <c r="N15" s="182"/>
      <c r="O15" s="182"/>
      <c r="P15" s="182"/>
      <c r="Q15" s="182"/>
      <c r="R15" s="182"/>
      <c r="S15" s="182"/>
      <c r="T15" s="182"/>
      <c r="U15" s="182"/>
      <c r="V15" s="182"/>
      <c r="W15" s="182"/>
      <c r="X15" s="182"/>
      <c r="Y15" s="182"/>
      <c r="Z15" s="182"/>
      <c r="AA15" s="183"/>
      <c r="AB15" s="42"/>
      <c r="AC15" s="43"/>
    </row>
    <row r="16" spans="1:29" x14ac:dyDescent="0.25">
      <c r="A16" s="103" t="s">
        <v>62</v>
      </c>
      <c r="B16" s="104"/>
      <c r="C16" s="34" t="s">
        <v>15</v>
      </c>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4"/>
      <c r="AB16" s="46"/>
      <c r="AC16" s="47"/>
    </row>
    <row r="17" spans="1:29" x14ac:dyDescent="0.25">
      <c r="A17" s="103"/>
      <c r="B17" s="104"/>
      <c r="C17" s="35" t="s">
        <v>16</v>
      </c>
      <c r="D17" s="195">
        <f>D9+D11+D13+D15</f>
        <v>0</v>
      </c>
      <c r="E17" s="195"/>
      <c r="F17" s="195"/>
      <c r="G17" s="195"/>
      <c r="H17" s="195"/>
      <c r="I17" s="195"/>
      <c r="J17" s="195"/>
      <c r="K17" s="195"/>
      <c r="L17" s="195"/>
      <c r="M17" s="195"/>
      <c r="N17" s="195"/>
      <c r="O17" s="195"/>
      <c r="P17" s="195"/>
      <c r="Q17" s="195"/>
      <c r="R17" s="195"/>
      <c r="S17" s="195"/>
      <c r="T17" s="195"/>
      <c r="U17" s="195"/>
      <c r="V17" s="195"/>
      <c r="W17" s="195"/>
      <c r="X17" s="195"/>
      <c r="Y17" s="195"/>
      <c r="Z17" s="195"/>
      <c r="AA17" s="196"/>
      <c r="AB17" s="48"/>
      <c r="AC17" s="49"/>
    </row>
    <row r="18" spans="1:29"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row>
    <row r="19" spans="1:29" ht="20.25" customHeight="1" x14ac:dyDescent="0.25">
      <c r="A19" s="170" t="s">
        <v>45</v>
      </c>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97"/>
      <c r="AB19" s="63"/>
      <c r="AC19" s="64"/>
    </row>
    <row r="20" spans="1:29" ht="20.25" x14ac:dyDescent="0.25">
      <c r="A20" s="109" t="s">
        <v>174</v>
      </c>
      <c r="B20" s="110"/>
      <c r="C20" s="110"/>
      <c r="D20" s="110"/>
      <c r="E20" s="110"/>
      <c r="F20" s="110"/>
      <c r="G20" s="110"/>
      <c r="H20" s="110"/>
      <c r="I20" s="111"/>
      <c r="J20" s="172">
        <v>0</v>
      </c>
      <c r="K20" s="173"/>
      <c r="L20" s="173"/>
      <c r="M20" s="173"/>
      <c r="N20" s="173"/>
      <c r="O20" s="173"/>
      <c r="P20" s="173"/>
      <c r="Q20" s="173"/>
      <c r="R20" s="173"/>
      <c r="S20" s="173"/>
      <c r="T20" s="173"/>
      <c r="U20" s="173"/>
      <c r="V20" s="173"/>
      <c r="W20" s="173"/>
      <c r="X20" s="173"/>
      <c r="Y20" s="173"/>
      <c r="Z20" s="173"/>
      <c r="AA20" s="173"/>
      <c r="AB20" s="63"/>
      <c r="AC20" s="64"/>
    </row>
    <row r="21" spans="1:29" ht="16.5" customHeight="1" x14ac:dyDescent="0.25">
      <c r="A21" s="112" t="s">
        <v>1</v>
      </c>
      <c r="B21" s="90"/>
      <c r="C21" s="91"/>
      <c r="D21" s="112" t="s">
        <v>19</v>
      </c>
      <c r="E21" s="112"/>
      <c r="F21" s="112"/>
      <c r="G21" s="112"/>
      <c r="H21" s="112"/>
      <c r="I21" s="112"/>
      <c r="J21" s="128" t="s">
        <v>20</v>
      </c>
      <c r="K21" s="129"/>
      <c r="L21" s="129"/>
      <c r="M21" s="129"/>
      <c r="N21" s="129"/>
      <c r="O21" s="129"/>
      <c r="P21" s="129"/>
      <c r="Q21" s="129"/>
      <c r="R21" s="129"/>
      <c r="S21" s="129"/>
      <c r="T21" s="129"/>
      <c r="U21" s="129"/>
      <c r="V21" s="129"/>
      <c r="W21" s="129"/>
      <c r="X21" s="129"/>
      <c r="Y21" s="129"/>
      <c r="Z21" s="129"/>
      <c r="AA21" s="129"/>
      <c r="AB21" s="52"/>
      <c r="AC21" s="53"/>
    </row>
    <row r="22" spans="1:29" x14ac:dyDescent="0.25">
      <c r="A22" s="112"/>
      <c r="B22" s="27" t="s">
        <v>54</v>
      </c>
      <c r="C22" s="27" t="s">
        <v>48</v>
      </c>
      <c r="D22" s="112"/>
      <c r="E22" s="112"/>
      <c r="F22" s="112"/>
      <c r="G22" s="112"/>
      <c r="H22" s="112"/>
      <c r="I22" s="112"/>
      <c r="J22" s="130"/>
      <c r="K22" s="131"/>
      <c r="L22" s="131"/>
      <c r="M22" s="131"/>
      <c r="N22" s="131"/>
      <c r="O22" s="131"/>
      <c r="P22" s="131"/>
      <c r="Q22" s="131"/>
      <c r="R22" s="131"/>
      <c r="S22" s="131"/>
      <c r="T22" s="131"/>
      <c r="U22" s="131"/>
      <c r="V22" s="131"/>
      <c r="W22" s="131"/>
      <c r="X22" s="131"/>
      <c r="Y22" s="131"/>
      <c r="Z22" s="131"/>
      <c r="AA22" s="131"/>
      <c r="AB22" s="52"/>
      <c r="AC22" s="53"/>
    </row>
    <row r="23" spans="1:29" ht="18.75" customHeight="1" x14ac:dyDescent="0.25">
      <c r="A23" s="112"/>
      <c r="B23" s="27" t="s">
        <v>153</v>
      </c>
      <c r="C23" s="27" t="s">
        <v>154</v>
      </c>
      <c r="D23" s="113" t="s">
        <v>135</v>
      </c>
      <c r="E23" s="113"/>
      <c r="F23" s="113" t="s">
        <v>136</v>
      </c>
      <c r="G23" s="113"/>
      <c r="H23" s="113" t="s">
        <v>137</v>
      </c>
      <c r="I23" s="113"/>
      <c r="J23" s="113">
        <v>2018</v>
      </c>
      <c r="K23" s="113"/>
      <c r="L23" s="113"/>
      <c r="M23" s="113">
        <v>2019</v>
      </c>
      <c r="N23" s="113"/>
      <c r="O23" s="113"/>
      <c r="P23" s="113"/>
      <c r="Q23" s="113"/>
      <c r="R23" s="113"/>
      <c r="S23" s="113"/>
      <c r="T23" s="113">
        <v>2020</v>
      </c>
      <c r="U23" s="113"/>
      <c r="V23" s="113"/>
      <c r="W23" s="113"/>
      <c r="X23" s="113"/>
      <c r="Y23" s="113"/>
      <c r="Z23" s="113"/>
      <c r="AA23" s="113"/>
      <c r="AB23" s="54"/>
      <c r="AC23" s="55"/>
    </row>
    <row r="24" spans="1:29" ht="28.5" customHeight="1" x14ac:dyDescent="0.25">
      <c r="A24" s="112"/>
      <c r="B24" s="92"/>
      <c r="C24" s="92"/>
      <c r="D24" s="114" t="s">
        <v>55</v>
      </c>
      <c r="E24" s="114"/>
      <c r="F24" s="114" t="s">
        <v>55</v>
      </c>
      <c r="G24" s="114"/>
      <c r="H24" s="114" t="s">
        <v>29</v>
      </c>
      <c r="I24" s="114"/>
      <c r="J24" s="127" t="s">
        <v>82</v>
      </c>
      <c r="K24" s="127"/>
      <c r="L24" s="127"/>
      <c r="M24" s="127" t="s">
        <v>83</v>
      </c>
      <c r="N24" s="127"/>
      <c r="O24" s="127"/>
      <c r="P24" s="127"/>
      <c r="Q24" s="127"/>
      <c r="R24" s="127"/>
      <c r="S24" s="127"/>
      <c r="T24" s="127" t="s">
        <v>84</v>
      </c>
      <c r="U24" s="127"/>
      <c r="V24" s="127"/>
      <c r="W24" s="127"/>
      <c r="X24" s="127"/>
      <c r="Y24" s="127"/>
      <c r="Z24" s="127"/>
      <c r="AA24" s="127"/>
      <c r="AB24" s="56"/>
      <c r="AC24" s="57"/>
    </row>
    <row r="25" spans="1:29" ht="48" x14ac:dyDescent="0.25">
      <c r="A25" s="95" t="s">
        <v>155</v>
      </c>
      <c r="B25" s="3" t="s">
        <v>85</v>
      </c>
      <c r="C25" s="3"/>
      <c r="D25" s="115">
        <v>2410</v>
      </c>
      <c r="E25" s="115"/>
      <c r="F25" s="115">
        <v>2410</v>
      </c>
      <c r="G25" s="115"/>
      <c r="H25" s="115">
        <v>1200</v>
      </c>
      <c r="I25" s="115"/>
      <c r="J25" s="152">
        <f>C25*D25*$J$20</f>
        <v>0</v>
      </c>
      <c r="K25" s="152"/>
      <c r="L25" s="152"/>
      <c r="M25" s="152">
        <f>C25*F25*$J$20</f>
        <v>0</v>
      </c>
      <c r="N25" s="152"/>
      <c r="O25" s="152"/>
      <c r="P25" s="152"/>
      <c r="Q25" s="152"/>
      <c r="R25" s="152"/>
      <c r="S25" s="152"/>
      <c r="T25" s="152">
        <f>C25*H25*$J$20</f>
        <v>0</v>
      </c>
      <c r="U25" s="152"/>
      <c r="V25" s="152"/>
      <c r="W25" s="152"/>
      <c r="X25" s="152"/>
      <c r="Y25" s="152"/>
      <c r="Z25" s="152"/>
      <c r="AA25" s="152"/>
      <c r="AB25" s="58"/>
      <c r="AC25" s="59"/>
    </row>
    <row r="26" spans="1:29" ht="33" x14ac:dyDescent="0.25">
      <c r="A26" s="95">
        <v>2</v>
      </c>
      <c r="B26" s="3" t="s">
        <v>86</v>
      </c>
      <c r="C26" s="99"/>
      <c r="D26" s="115">
        <v>384</v>
      </c>
      <c r="E26" s="115"/>
      <c r="F26" s="115">
        <v>386</v>
      </c>
      <c r="G26" s="115"/>
      <c r="H26" s="115">
        <v>192</v>
      </c>
      <c r="I26" s="115"/>
      <c r="J26" s="152">
        <f t="shared" ref="J26:J38" si="0">C26*D26*$J$20</f>
        <v>0</v>
      </c>
      <c r="K26" s="152"/>
      <c r="L26" s="152"/>
      <c r="M26" s="152">
        <f t="shared" ref="M26:M38" si="1">C26*F26*$J$20</f>
        <v>0</v>
      </c>
      <c r="N26" s="152"/>
      <c r="O26" s="152"/>
      <c r="P26" s="152"/>
      <c r="Q26" s="152"/>
      <c r="R26" s="152"/>
      <c r="S26" s="152"/>
      <c r="T26" s="152">
        <f t="shared" ref="T26:T38" si="2">C26*H26*$J$20</f>
        <v>0</v>
      </c>
      <c r="U26" s="152"/>
      <c r="V26" s="152"/>
      <c r="W26" s="152"/>
      <c r="X26" s="152"/>
      <c r="Y26" s="152"/>
      <c r="Z26" s="152"/>
      <c r="AA26" s="152"/>
      <c r="AB26" s="58"/>
      <c r="AC26" s="59"/>
    </row>
    <row r="27" spans="1:29" ht="33" x14ac:dyDescent="0.25">
      <c r="A27" s="95">
        <v>3</v>
      </c>
      <c r="B27" s="26" t="s">
        <v>87</v>
      </c>
      <c r="C27" s="99"/>
      <c r="D27" s="115">
        <v>482</v>
      </c>
      <c r="E27" s="115"/>
      <c r="F27" s="115">
        <v>482</v>
      </c>
      <c r="G27" s="115"/>
      <c r="H27" s="115">
        <v>240</v>
      </c>
      <c r="I27" s="115"/>
      <c r="J27" s="152">
        <f t="shared" si="0"/>
        <v>0</v>
      </c>
      <c r="K27" s="152"/>
      <c r="L27" s="152"/>
      <c r="M27" s="152">
        <f t="shared" si="1"/>
        <v>0</v>
      </c>
      <c r="N27" s="152"/>
      <c r="O27" s="152"/>
      <c r="P27" s="152"/>
      <c r="Q27" s="152"/>
      <c r="R27" s="152"/>
      <c r="S27" s="152"/>
      <c r="T27" s="152">
        <f t="shared" si="2"/>
        <v>0</v>
      </c>
      <c r="U27" s="152"/>
      <c r="V27" s="152"/>
      <c r="W27" s="152"/>
      <c r="X27" s="152"/>
      <c r="Y27" s="152"/>
      <c r="Z27" s="152"/>
      <c r="AA27" s="152"/>
      <c r="AB27" s="58"/>
      <c r="AC27" s="59"/>
    </row>
    <row r="28" spans="1:29" ht="33" x14ac:dyDescent="0.25">
      <c r="A28" s="95">
        <v>4</v>
      </c>
      <c r="B28" s="24" t="s">
        <v>88</v>
      </c>
      <c r="C28" s="99"/>
      <c r="D28" s="115">
        <v>241</v>
      </c>
      <c r="E28" s="115"/>
      <c r="F28" s="115">
        <v>241</v>
      </c>
      <c r="G28" s="115"/>
      <c r="H28" s="115">
        <v>120</v>
      </c>
      <c r="I28" s="115"/>
      <c r="J28" s="152">
        <f t="shared" si="0"/>
        <v>0</v>
      </c>
      <c r="K28" s="152"/>
      <c r="L28" s="152"/>
      <c r="M28" s="152">
        <f t="shared" si="1"/>
        <v>0</v>
      </c>
      <c r="N28" s="152"/>
      <c r="O28" s="152"/>
      <c r="P28" s="152"/>
      <c r="Q28" s="152"/>
      <c r="R28" s="152"/>
      <c r="S28" s="152"/>
      <c r="T28" s="152">
        <f t="shared" si="2"/>
        <v>0</v>
      </c>
      <c r="U28" s="152"/>
      <c r="V28" s="152"/>
      <c r="W28" s="152"/>
      <c r="X28" s="152"/>
      <c r="Y28" s="152"/>
      <c r="Z28" s="152"/>
      <c r="AA28" s="152"/>
      <c r="AB28" s="58"/>
      <c r="AC28" s="59"/>
    </row>
    <row r="29" spans="1:29" ht="33" x14ac:dyDescent="0.25">
      <c r="A29" s="95">
        <v>5</v>
      </c>
      <c r="B29" s="24" t="s">
        <v>89</v>
      </c>
      <c r="C29" s="99"/>
      <c r="D29" s="115">
        <v>195</v>
      </c>
      <c r="E29" s="115"/>
      <c r="F29" s="115">
        <v>196</v>
      </c>
      <c r="G29" s="115"/>
      <c r="H29" s="115">
        <v>97</v>
      </c>
      <c r="I29" s="115"/>
      <c r="J29" s="152">
        <f t="shared" si="0"/>
        <v>0</v>
      </c>
      <c r="K29" s="152"/>
      <c r="L29" s="152"/>
      <c r="M29" s="152">
        <f t="shared" si="1"/>
        <v>0</v>
      </c>
      <c r="N29" s="152"/>
      <c r="O29" s="152"/>
      <c r="P29" s="152"/>
      <c r="Q29" s="152"/>
      <c r="R29" s="152"/>
      <c r="S29" s="152"/>
      <c r="T29" s="152">
        <f t="shared" si="2"/>
        <v>0</v>
      </c>
      <c r="U29" s="152"/>
      <c r="V29" s="152"/>
      <c r="W29" s="152"/>
      <c r="X29" s="152"/>
      <c r="Y29" s="152"/>
      <c r="Z29" s="152"/>
      <c r="AA29" s="152"/>
      <c r="AB29" s="58"/>
      <c r="AC29" s="59"/>
    </row>
    <row r="30" spans="1:29" ht="48" x14ac:dyDescent="0.25">
      <c r="A30" s="95">
        <v>7</v>
      </c>
      <c r="B30" s="26" t="s">
        <v>90</v>
      </c>
      <c r="C30" s="99"/>
      <c r="D30" s="115">
        <v>2920</v>
      </c>
      <c r="E30" s="115"/>
      <c r="F30" s="115">
        <v>2920</v>
      </c>
      <c r="G30" s="115"/>
      <c r="H30" s="115">
        <v>1456</v>
      </c>
      <c r="I30" s="115"/>
      <c r="J30" s="152">
        <f t="shared" si="0"/>
        <v>0</v>
      </c>
      <c r="K30" s="152"/>
      <c r="L30" s="152"/>
      <c r="M30" s="152">
        <f t="shared" si="1"/>
        <v>0</v>
      </c>
      <c r="N30" s="152"/>
      <c r="O30" s="152"/>
      <c r="P30" s="152"/>
      <c r="Q30" s="152"/>
      <c r="R30" s="152"/>
      <c r="S30" s="152"/>
      <c r="T30" s="152">
        <f t="shared" si="2"/>
        <v>0</v>
      </c>
      <c r="U30" s="152"/>
      <c r="V30" s="152"/>
      <c r="W30" s="152"/>
      <c r="X30" s="152"/>
      <c r="Y30" s="152"/>
      <c r="Z30" s="152"/>
      <c r="AA30" s="152"/>
      <c r="AB30" s="58"/>
      <c r="AC30" s="59"/>
    </row>
    <row r="31" spans="1:29" ht="33.75" x14ac:dyDescent="0.25">
      <c r="A31" s="95">
        <v>8</v>
      </c>
      <c r="B31" s="26" t="s">
        <v>91</v>
      </c>
      <c r="C31" s="99"/>
      <c r="D31" s="115">
        <v>156</v>
      </c>
      <c r="E31" s="115"/>
      <c r="F31" s="115">
        <v>156</v>
      </c>
      <c r="G31" s="115"/>
      <c r="H31" s="115">
        <v>78</v>
      </c>
      <c r="I31" s="115"/>
      <c r="J31" s="152">
        <f t="shared" si="0"/>
        <v>0</v>
      </c>
      <c r="K31" s="152"/>
      <c r="L31" s="152"/>
      <c r="M31" s="152">
        <f t="shared" si="1"/>
        <v>0</v>
      </c>
      <c r="N31" s="152"/>
      <c r="O31" s="152"/>
      <c r="P31" s="152"/>
      <c r="Q31" s="152"/>
      <c r="R31" s="152"/>
      <c r="S31" s="152"/>
      <c r="T31" s="152">
        <f t="shared" si="2"/>
        <v>0</v>
      </c>
      <c r="U31" s="152"/>
      <c r="V31" s="152"/>
      <c r="W31" s="152"/>
      <c r="X31" s="152"/>
      <c r="Y31" s="152"/>
      <c r="Z31" s="152"/>
      <c r="AA31" s="152"/>
      <c r="AB31" s="58"/>
      <c r="AC31" s="59"/>
    </row>
    <row r="32" spans="1:29" ht="33.75" x14ac:dyDescent="0.25">
      <c r="A32" s="95">
        <v>9</v>
      </c>
      <c r="B32" s="26" t="s">
        <v>91</v>
      </c>
      <c r="C32" s="99"/>
      <c r="D32" s="115">
        <v>156</v>
      </c>
      <c r="E32" s="115"/>
      <c r="F32" s="115">
        <v>156</v>
      </c>
      <c r="G32" s="115"/>
      <c r="H32" s="115">
        <v>78</v>
      </c>
      <c r="I32" s="115"/>
      <c r="J32" s="152">
        <f t="shared" si="0"/>
        <v>0</v>
      </c>
      <c r="K32" s="152"/>
      <c r="L32" s="152"/>
      <c r="M32" s="152">
        <f t="shared" si="1"/>
        <v>0</v>
      </c>
      <c r="N32" s="152"/>
      <c r="O32" s="152"/>
      <c r="P32" s="152"/>
      <c r="Q32" s="152"/>
      <c r="R32" s="152"/>
      <c r="S32" s="152"/>
      <c r="T32" s="152">
        <f t="shared" si="2"/>
        <v>0</v>
      </c>
      <c r="U32" s="152"/>
      <c r="V32" s="152"/>
      <c r="W32" s="152"/>
      <c r="X32" s="152"/>
      <c r="Y32" s="152"/>
      <c r="Z32" s="152"/>
      <c r="AA32" s="152"/>
      <c r="AB32" s="58"/>
      <c r="AC32" s="59"/>
    </row>
    <row r="33" spans="1:32" ht="33" x14ac:dyDescent="0.25">
      <c r="A33" s="95">
        <v>10</v>
      </c>
      <c r="B33" s="22" t="s">
        <v>92</v>
      </c>
      <c r="C33" s="99"/>
      <c r="D33" s="115">
        <v>482</v>
      </c>
      <c r="E33" s="115"/>
      <c r="F33" s="115">
        <v>482</v>
      </c>
      <c r="G33" s="115"/>
      <c r="H33" s="115">
        <v>240</v>
      </c>
      <c r="I33" s="115"/>
      <c r="J33" s="152">
        <f t="shared" si="0"/>
        <v>0</v>
      </c>
      <c r="K33" s="152"/>
      <c r="L33" s="152"/>
      <c r="M33" s="152">
        <f t="shared" si="1"/>
        <v>0</v>
      </c>
      <c r="N33" s="152"/>
      <c r="O33" s="152"/>
      <c r="P33" s="152"/>
      <c r="Q33" s="152"/>
      <c r="R33" s="152"/>
      <c r="S33" s="152"/>
      <c r="T33" s="152">
        <f t="shared" si="2"/>
        <v>0</v>
      </c>
      <c r="U33" s="152"/>
      <c r="V33" s="152"/>
      <c r="W33" s="152"/>
      <c r="X33" s="152"/>
      <c r="Y33" s="152"/>
      <c r="Z33" s="152"/>
      <c r="AA33" s="152"/>
      <c r="AB33" s="58"/>
      <c r="AC33" s="59"/>
      <c r="AE33" s="28"/>
      <c r="AF33" s="28"/>
    </row>
    <row r="34" spans="1:32" ht="33" x14ac:dyDescent="0.25">
      <c r="A34" s="95">
        <v>12</v>
      </c>
      <c r="B34" s="22" t="s">
        <v>93</v>
      </c>
      <c r="C34" s="99"/>
      <c r="D34" s="115">
        <v>241</v>
      </c>
      <c r="E34" s="115"/>
      <c r="F34" s="115">
        <v>241</v>
      </c>
      <c r="G34" s="115"/>
      <c r="H34" s="115">
        <v>120</v>
      </c>
      <c r="I34" s="115"/>
      <c r="J34" s="152">
        <f t="shared" si="0"/>
        <v>0</v>
      </c>
      <c r="K34" s="152"/>
      <c r="L34" s="152"/>
      <c r="M34" s="152">
        <f t="shared" si="1"/>
        <v>0</v>
      </c>
      <c r="N34" s="152"/>
      <c r="O34" s="152"/>
      <c r="P34" s="152"/>
      <c r="Q34" s="152"/>
      <c r="R34" s="152"/>
      <c r="S34" s="152"/>
      <c r="T34" s="152">
        <f t="shared" si="2"/>
        <v>0</v>
      </c>
      <c r="U34" s="152"/>
      <c r="V34" s="152"/>
      <c r="W34" s="152"/>
      <c r="X34" s="152"/>
      <c r="Y34" s="152"/>
      <c r="Z34" s="152"/>
      <c r="AA34" s="152"/>
      <c r="AB34" s="58"/>
      <c r="AC34" s="59"/>
    </row>
    <row r="35" spans="1:32" ht="33" x14ac:dyDescent="0.25">
      <c r="A35" s="95">
        <v>17</v>
      </c>
      <c r="B35" s="24" t="s">
        <v>94</v>
      </c>
      <c r="C35" s="99"/>
      <c r="D35" s="115">
        <v>482</v>
      </c>
      <c r="E35" s="115"/>
      <c r="F35" s="115">
        <v>482</v>
      </c>
      <c r="G35" s="115"/>
      <c r="H35" s="115">
        <v>240</v>
      </c>
      <c r="I35" s="115"/>
      <c r="J35" s="152">
        <f t="shared" si="0"/>
        <v>0</v>
      </c>
      <c r="K35" s="152"/>
      <c r="L35" s="152"/>
      <c r="M35" s="152">
        <f t="shared" si="1"/>
        <v>0</v>
      </c>
      <c r="N35" s="152"/>
      <c r="O35" s="152"/>
      <c r="P35" s="152"/>
      <c r="Q35" s="152"/>
      <c r="R35" s="152"/>
      <c r="S35" s="152"/>
      <c r="T35" s="152">
        <f t="shared" si="2"/>
        <v>0</v>
      </c>
      <c r="U35" s="152"/>
      <c r="V35" s="152"/>
      <c r="W35" s="152"/>
      <c r="X35" s="152"/>
      <c r="Y35" s="152"/>
      <c r="Z35" s="152"/>
      <c r="AA35" s="152"/>
      <c r="AB35" s="58"/>
      <c r="AC35" s="59"/>
    </row>
    <row r="36" spans="1:32" ht="33" x14ac:dyDescent="0.25">
      <c r="A36" s="95">
        <v>18</v>
      </c>
      <c r="B36" s="24" t="s">
        <v>95</v>
      </c>
      <c r="C36" s="99"/>
      <c r="D36" s="115">
        <v>304</v>
      </c>
      <c r="E36" s="115"/>
      <c r="F36" s="115">
        <v>303</v>
      </c>
      <c r="G36" s="115"/>
      <c r="H36" s="115">
        <v>151</v>
      </c>
      <c r="I36" s="115"/>
      <c r="J36" s="152">
        <f t="shared" si="0"/>
        <v>0</v>
      </c>
      <c r="K36" s="152"/>
      <c r="L36" s="152"/>
      <c r="M36" s="152">
        <f t="shared" si="1"/>
        <v>0</v>
      </c>
      <c r="N36" s="152"/>
      <c r="O36" s="152"/>
      <c r="P36" s="152"/>
      <c r="Q36" s="152"/>
      <c r="R36" s="152"/>
      <c r="S36" s="152"/>
      <c r="T36" s="152">
        <f t="shared" si="2"/>
        <v>0</v>
      </c>
      <c r="U36" s="152"/>
      <c r="V36" s="152"/>
      <c r="W36" s="152"/>
      <c r="X36" s="152"/>
      <c r="Y36" s="152"/>
      <c r="Z36" s="152"/>
      <c r="AA36" s="152"/>
      <c r="AB36" s="58"/>
      <c r="AC36" s="59"/>
    </row>
    <row r="37" spans="1:32" ht="33" x14ac:dyDescent="0.25">
      <c r="A37" s="95">
        <v>19</v>
      </c>
      <c r="B37" s="24" t="s">
        <v>95</v>
      </c>
      <c r="C37" s="99"/>
      <c r="D37" s="115">
        <v>304</v>
      </c>
      <c r="E37" s="115"/>
      <c r="F37" s="115">
        <v>303</v>
      </c>
      <c r="G37" s="115"/>
      <c r="H37" s="115">
        <v>151</v>
      </c>
      <c r="I37" s="115"/>
      <c r="J37" s="152">
        <f t="shared" si="0"/>
        <v>0</v>
      </c>
      <c r="K37" s="152"/>
      <c r="L37" s="152"/>
      <c r="M37" s="152">
        <f t="shared" si="1"/>
        <v>0</v>
      </c>
      <c r="N37" s="152"/>
      <c r="O37" s="152"/>
      <c r="P37" s="152"/>
      <c r="Q37" s="152"/>
      <c r="R37" s="152"/>
      <c r="S37" s="152"/>
      <c r="T37" s="152">
        <f t="shared" si="2"/>
        <v>0</v>
      </c>
      <c r="U37" s="152"/>
      <c r="V37" s="152"/>
      <c r="W37" s="152"/>
      <c r="X37" s="152"/>
      <c r="Y37" s="152"/>
      <c r="Z37" s="152"/>
      <c r="AA37" s="152"/>
      <c r="AB37" s="58"/>
      <c r="AC37" s="59"/>
    </row>
    <row r="38" spans="1:32" ht="33" x14ac:dyDescent="0.25">
      <c r="A38" s="95">
        <v>20</v>
      </c>
      <c r="B38" s="24" t="s">
        <v>89</v>
      </c>
      <c r="C38" s="99"/>
      <c r="D38" s="115">
        <v>195</v>
      </c>
      <c r="E38" s="115"/>
      <c r="F38" s="115">
        <v>196</v>
      </c>
      <c r="G38" s="115"/>
      <c r="H38" s="115">
        <v>97</v>
      </c>
      <c r="I38" s="115"/>
      <c r="J38" s="152">
        <f t="shared" si="0"/>
        <v>0</v>
      </c>
      <c r="K38" s="152"/>
      <c r="L38" s="152"/>
      <c r="M38" s="152">
        <f t="shared" si="1"/>
        <v>0</v>
      </c>
      <c r="N38" s="152"/>
      <c r="O38" s="152"/>
      <c r="P38" s="152"/>
      <c r="Q38" s="152"/>
      <c r="R38" s="152"/>
      <c r="S38" s="152"/>
      <c r="T38" s="152">
        <f t="shared" si="2"/>
        <v>0</v>
      </c>
      <c r="U38" s="152"/>
      <c r="V38" s="152"/>
      <c r="W38" s="152"/>
      <c r="X38" s="152"/>
      <c r="Y38" s="152"/>
      <c r="Z38" s="152"/>
      <c r="AA38" s="152"/>
      <c r="AB38" s="58"/>
      <c r="AC38" s="59"/>
    </row>
    <row r="39" spans="1:32" x14ac:dyDescent="0.25">
      <c r="A39" s="109" t="s">
        <v>21</v>
      </c>
      <c r="B39" s="154"/>
      <c r="C39" s="154"/>
      <c r="D39" s="154"/>
      <c r="E39" s="154"/>
      <c r="F39" s="154"/>
      <c r="G39" s="154"/>
      <c r="H39" s="154"/>
      <c r="I39" s="155"/>
      <c r="J39" s="152">
        <f>SUM(J25:J38)</f>
        <v>0</v>
      </c>
      <c r="K39" s="152"/>
      <c r="L39" s="152"/>
      <c r="M39" s="152">
        <f>SUM(M25:S38)</f>
        <v>0</v>
      </c>
      <c r="N39" s="152"/>
      <c r="O39" s="152"/>
      <c r="P39" s="152"/>
      <c r="Q39" s="152"/>
      <c r="R39" s="152"/>
      <c r="S39" s="152"/>
      <c r="T39" s="152">
        <f>SUM(T25:AA38)</f>
        <v>0</v>
      </c>
      <c r="U39" s="152"/>
      <c r="V39" s="152"/>
      <c r="W39" s="152"/>
      <c r="X39" s="152"/>
      <c r="Y39" s="152"/>
      <c r="Z39" s="152"/>
      <c r="AA39" s="152"/>
      <c r="AB39" s="58"/>
      <c r="AC39" s="59"/>
    </row>
    <row r="40" spans="1:32" ht="16.5" customHeight="1" x14ac:dyDescent="0.25">
      <c r="A40" s="156" t="s">
        <v>156</v>
      </c>
      <c r="B40" s="157"/>
      <c r="C40" s="157"/>
      <c r="D40" s="157"/>
      <c r="E40" s="157"/>
      <c r="F40" s="157"/>
      <c r="G40" s="157"/>
      <c r="H40" s="157"/>
      <c r="I40" s="158"/>
      <c r="J40" s="153">
        <f>J39+M39+T39</f>
        <v>0</v>
      </c>
      <c r="K40" s="153"/>
      <c r="L40" s="153"/>
      <c r="M40" s="153"/>
      <c r="N40" s="153"/>
      <c r="O40" s="153"/>
      <c r="P40" s="153"/>
      <c r="Q40" s="153"/>
      <c r="R40" s="153"/>
      <c r="S40" s="153"/>
      <c r="T40" s="153"/>
      <c r="U40" s="153"/>
      <c r="V40" s="153"/>
      <c r="W40" s="153"/>
      <c r="X40" s="153"/>
      <c r="Y40" s="153"/>
      <c r="Z40" s="153"/>
      <c r="AA40" s="153"/>
      <c r="AB40" s="60"/>
      <c r="AC40" s="61"/>
    </row>
    <row r="41" spans="1:32" x14ac:dyDescent="0.25">
      <c r="A41" s="10"/>
      <c r="B41" s="10"/>
      <c r="C41" s="10"/>
      <c r="D41" s="10"/>
      <c r="E41" s="10"/>
      <c r="F41" s="10"/>
      <c r="G41" s="10"/>
      <c r="H41" s="10"/>
      <c r="I41" s="10"/>
      <c r="J41" s="10"/>
      <c r="K41" s="20"/>
      <c r="L41" s="20"/>
      <c r="M41" s="20"/>
      <c r="N41" s="20"/>
      <c r="O41" s="20"/>
      <c r="P41" s="20"/>
      <c r="Q41" s="20"/>
      <c r="R41" s="20"/>
      <c r="S41" s="20"/>
      <c r="T41" s="20"/>
      <c r="U41" s="20"/>
      <c r="V41" s="20"/>
      <c r="W41" s="20"/>
      <c r="X41" s="20"/>
      <c r="Y41" s="20"/>
      <c r="Z41" s="20"/>
      <c r="AA41" s="20"/>
      <c r="AB41" s="20"/>
      <c r="AC41" s="20"/>
    </row>
    <row r="42" spans="1:32" x14ac:dyDescent="0.25">
      <c r="A42" s="10"/>
      <c r="B42" s="10"/>
      <c r="C42" s="10"/>
      <c r="D42" s="10"/>
      <c r="E42" s="10"/>
      <c r="F42" s="10"/>
      <c r="G42" s="10"/>
      <c r="H42" s="10"/>
      <c r="I42" s="10"/>
      <c r="J42" s="10"/>
      <c r="K42" s="20"/>
      <c r="L42" s="20"/>
      <c r="M42" s="20"/>
      <c r="N42" s="20"/>
      <c r="O42" s="20"/>
      <c r="P42" s="20"/>
      <c r="Q42" s="20"/>
      <c r="R42" s="20"/>
      <c r="S42" s="20"/>
      <c r="T42" s="20"/>
      <c r="U42" s="20"/>
      <c r="V42" s="20"/>
      <c r="W42" s="20"/>
      <c r="X42" s="20"/>
      <c r="Y42" s="20"/>
      <c r="Z42" s="20"/>
      <c r="AA42" s="20"/>
      <c r="AB42" s="20"/>
      <c r="AC42" s="20"/>
    </row>
    <row r="43" spans="1:32" ht="20.25" customHeight="1" x14ac:dyDescent="0.25">
      <c r="A43" s="170" t="s">
        <v>2</v>
      </c>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63"/>
      <c r="AC43" s="64"/>
    </row>
    <row r="44" spans="1:32" ht="20.25" x14ac:dyDescent="0.25">
      <c r="A44" s="109" t="s">
        <v>175</v>
      </c>
      <c r="B44" s="110"/>
      <c r="C44" s="110"/>
      <c r="D44" s="110"/>
      <c r="E44" s="110"/>
      <c r="F44" s="110"/>
      <c r="G44" s="110"/>
      <c r="H44" s="110"/>
      <c r="I44" s="111"/>
      <c r="J44" s="172">
        <f>J20*1</f>
        <v>0</v>
      </c>
      <c r="K44" s="173"/>
      <c r="L44" s="173"/>
      <c r="M44" s="173"/>
      <c r="N44" s="173"/>
      <c r="O44" s="173"/>
      <c r="P44" s="173"/>
      <c r="Q44" s="173"/>
      <c r="R44" s="173"/>
      <c r="S44" s="173"/>
      <c r="T44" s="173"/>
      <c r="U44" s="173"/>
      <c r="V44" s="173"/>
      <c r="W44" s="173"/>
      <c r="X44" s="173"/>
      <c r="Y44" s="173"/>
      <c r="Z44" s="173"/>
      <c r="AA44" s="174"/>
      <c r="AB44" s="63"/>
      <c r="AC44" s="64"/>
    </row>
    <row r="45" spans="1:32" ht="16.5" customHeight="1" x14ac:dyDescent="0.25">
      <c r="A45" s="112" t="s">
        <v>1</v>
      </c>
      <c r="B45" s="93"/>
      <c r="C45" s="91"/>
      <c r="D45" s="128" t="s">
        <v>19</v>
      </c>
      <c r="E45" s="129"/>
      <c r="F45" s="129"/>
      <c r="G45" s="129"/>
      <c r="H45" s="129"/>
      <c r="I45" s="159"/>
      <c r="J45" s="128" t="s">
        <v>20</v>
      </c>
      <c r="K45" s="129"/>
      <c r="L45" s="129"/>
      <c r="M45" s="129"/>
      <c r="N45" s="129"/>
      <c r="O45" s="129"/>
      <c r="P45" s="129"/>
      <c r="Q45" s="129"/>
      <c r="R45" s="129"/>
      <c r="S45" s="129"/>
      <c r="T45" s="129"/>
      <c r="U45" s="129"/>
      <c r="V45" s="129"/>
      <c r="W45" s="129"/>
      <c r="X45" s="129"/>
      <c r="Y45" s="129"/>
      <c r="Z45" s="129"/>
      <c r="AA45" s="129"/>
      <c r="AB45" s="52"/>
      <c r="AC45" s="53"/>
    </row>
    <row r="46" spans="1:32" x14ac:dyDescent="0.25">
      <c r="A46" s="112"/>
      <c r="B46" s="37" t="s">
        <v>54</v>
      </c>
      <c r="C46" s="27" t="s">
        <v>48</v>
      </c>
      <c r="D46" s="130"/>
      <c r="E46" s="131"/>
      <c r="F46" s="131"/>
      <c r="G46" s="131"/>
      <c r="H46" s="131"/>
      <c r="I46" s="160"/>
      <c r="J46" s="130"/>
      <c r="K46" s="131"/>
      <c r="L46" s="131"/>
      <c r="M46" s="131"/>
      <c r="N46" s="131"/>
      <c r="O46" s="131"/>
      <c r="P46" s="131"/>
      <c r="Q46" s="131"/>
      <c r="R46" s="131"/>
      <c r="S46" s="131"/>
      <c r="T46" s="131"/>
      <c r="U46" s="131"/>
      <c r="V46" s="131"/>
      <c r="W46" s="131"/>
      <c r="X46" s="131"/>
      <c r="Y46" s="131"/>
      <c r="Z46" s="131"/>
      <c r="AA46" s="131"/>
      <c r="AB46" s="52"/>
      <c r="AC46" s="53"/>
    </row>
    <row r="47" spans="1:32" ht="18.75" customHeight="1" x14ac:dyDescent="0.25">
      <c r="A47" s="112"/>
      <c r="B47" s="37" t="s">
        <v>157</v>
      </c>
      <c r="C47" s="27" t="s">
        <v>122</v>
      </c>
      <c r="D47" s="161" t="s">
        <v>150</v>
      </c>
      <c r="E47" s="162"/>
      <c r="F47" s="161" t="s">
        <v>151</v>
      </c>
      <c r="G47" s="162"/>
      <c r="H47" s="161" t="s">
        <v>152</v>
      </c>
      <c r="I47" s="162"/>
      <c r="J47" s="113">
        <v>2018</v>
      </c>
      <c r="K47" s="113"/>
      <c r="L47" s="113"/>
      <c r="M47" s="113">
        <v>2019</v>
      </c>
      <c r="N47" s="113"/>
      <c r="O47" s="113"/>
      <c r="P47" s="113"/>
      <c r="Q47" s="113"/>
      <c r="R47" s="113"/>
      <c r="S47" s="113"/>
      <c r="T47" s="113">
        <v>2020</v>
      </c>
      <c r="U47" s="113"/>
      <c r="V47" s="113"/>
      <c r="W47" s="113"/>
      <c r="X47" s="113"/>
      <c r="Y47" s="113"/>
      <c r="Z47" s="113"/>
      <c r="AA47" s="113"/>
      <c r="AB47" s="54"/>
      <c r="AC47" s="55"/>
    </row>
    <row r="48" spans="1:32" ht="28.5" customHeight="1" x14ac:dyDescent="0.25">
      <c r="A48" s="112"/>
      <c r="B48" s="94"/>
      <c r="C48" s="92"/>
      <c r="D48" s="163" t="s">
        <v>55</v>
      </c>
      <c r="E48" s="164"/>
      <c r="F48" s="163" t="s">
        <v>55</v>
      </c>
      <c r="G48" s="164"/>
      <c r="H48" s="163" t="s">
        <v>29</v>
      </c>
      <c r="I48" s="164"/>
      <c r="J48" s="127" t="s">
        <v>96</v>
      </c>
      <c r="K48" s="127"/>
      <c r="L48" s="127"/>
      <c r="M48" s="127" t="s">
        <v>97</v>
      </c>
      <c r="N48" s="127"/>
      <c r="O48" s="127"/>
      <c r="P48" s="127"/>
      <c r="Q48" s="127"/>
      <c r="R48" s="127"/>
      <c r="S48" s="127"/>
      <c r="T48" s="127" t="s">
        <v>98</v>
      </c>
      <c r="U48" s="127"/>
      <c r="V48" s="127"/>
      <c r="W48" s="127"/>
      <c r="X48" s="127"/>
      <c r="Y48" s="127"/>
      <c r="Z48" s="127"/>
      <c r="AA48" s="127"/>
      <c r="AB48" s="56"/>
      <c r="AC48" s="62"/>
    </row>
    <row r="49" spans="1:29" ht="33" x14ac:dyDescent="0.25">
      <c r="A49" s="95">
        <v>1</v>
      </c>
      <c r="B49" s="25" t="s">
        <v>99</v>
      </c>
      <c r="C49" s="21"/>
      <c r="D49" s="165">
        <v>208</v>
      </c>
      <c r="E49" s="166"/>
      <c r="F49" s="165">
        <v>208</v>
      </c>
      <c r="G49" s="166"/>
      <c r="H49" s="165">
        <v>104</v>
      </c>
      <c r="I49" s="166"/>
      <c r="J49" s="153">
        <f>C49*D49*$J$44</f>
        <v>0</v>
      </c>
      <c r="K49" s="153"/>
      <c r="L49" s="153"/>
      <c r="M49" s="153">
        <f>C49*F49*$J$44</f>
        <v>0</v>
      </c>
      <c r="N49" s="153"/>
      <c r="O49" s="153"/>
      <c r="P49" s="153"/>
      <c r="Q49" s="153"/>
      <c r="R49" s="153"/>
      <c r="S49" s="153"/>
      <c r="T49" s="153">
        <f>C49*H49*$J$44</f>
        <v>0</v>
      </c>
      <c r="U49" s="153"/>
      <c r="V49" s="153"/>
      <c r="W49" s="153"/>
      <c r="X49" s="153"/>
      <c r="Y49" s="153"/>
      <c r="Z49" s="153"/>
      <c r="AA49" s="153"/>
      <c r="AB49" s="60"/>
      <c r="AC49" s="61"/>
    </row>
    <row r="50" spans="1:29" ht="33" x14ac:dyDescent="0.25">
      <c r="A50" s="95">
        <v>2</v>
      </c>
      <c r="B50" s="25" t="s">
        <v>99</v>
      </c>
      <c r="C50" s="100"/>
      <c r="D50" s="165">
        <v>208</v>
      </c>
      <c r="E50" s="166"/>
      <c r="F50" s="165">
        <v>208</v>
      </c>
      <c r="G50" s="166"/>
      <c r="H50" s="165">
        <v>104</v>
      </c>
      <c r="I50" s="166"/>
      <c r="J50" s="153">
        <f t="shared" ref="J50:J64" si="3">C50*D50*$J$44</f>
        <v>0</v>
      </c>
      <c r="K50" s="153"/>
      <c r="L50" s="153"/>
      <c r="M50" s="153">
        <f t="shared" ref="M50:M64" si="4">C50*F50*$J$44</f>
        <v>0</v>
      </c>
      <c r="N50" s="153"/>
      <c r="O50" s="153"/>
      <c r="P50" s="153"/>
      <c r="Q50" s="153"/>
      <c r="R50" s="153"/>
      <c r="S50" s="153"/>
      <c r="T50" s="153">
        <f t="shared" ref="T50:T64" si="5">C50*H50*$J$44</f>
        <v>0</v>
      </c>
      <c r="U50" s="153"/>
      <c r="V50" s="153"/>
      <c r="W50" s="153"/>
      <c r="X50" s="153"/>
      <c r="Y50" s="153"/>
      <c r="Z50" s="153"/>
      <c r="AA50" s="153"/>
      <c r="AB50" s="60"/>
      <c r="AC50" s="61"/>
    </row>
    <row r="51" spans="1:29" ht="33" x14ac:dyDescent="0.25">
      <c r="A51" s="95">
        <v>3</v>
      </c>
      <c r="B51" s="25" t="s">
        <v>100</v>
      </c>
      <c r="C51" s="100"/>
      <c r="D51" s="165">
        <v>96</v>
      </c>
      <c r="E51" s="166"/>
      <c r="F51" s="165">
        <v>96</v>
      </c>
      <c r="G51" s="166"/>
      <c r="H51" s="165">
        <v>48</v>
      </c>
      <c r="I51" s="166"/>
      <c r="J51" s="153">
        <f t="shared" si="3"/>
        <v>0</v>
      </c>
      <c r="K51" s="153"/>
      <c r="L51" s="153"/>
      <c r="M51" s="153">
        <f t="shared" si="4"/>
        <v>0</v>
      </c>
      <c r="N51" s="153"/>
      <c r="O51" s="153"/>
      <c r="P51" s="153"/>
      <c r="Q51" s="153"/>
      <c r="R51" s="153"/>
      <c r="S51" s="153"/>
      <c r="T51" s="153">
        <f t="shared" si="5"/>
        <v>0</v>
      </c>
      <c r="U51" s="153"/>
      <c r="V51" s="153"/>
      <c r="W51" s="153"/>
      <c r="X51" s="153"/>
      <c r="Y51" s="153"/>
      <c r="Z51" s="153"/>
      <c r="AA51" s="153"/>
      <c r="AB51" s="60"/>
      <c r="AC51" s="61"/>
    </row>
    <row r="52" spans="1:29" ht="48.75" x14ac:dyDescent="0.25">
      <c r="A52" s="96">
        <v>4</v>
      </c>
      <c r="B52" s="23" t="s">
        <v>149</v>
      </c>
      <c r="C52" s="100"/>
      <c r="D52" s="165">
        <v>48</v>
      </c>
      <c r="E52" s="166"/>
      <c r="F52" s="165">
        <v>48</v>
      </c>
      <c r="G52" s="166"/>
      <c r="H52" s="165">
        <v>24</v>
      </c>
      <c r="I52" s="166"/>
      <c r="J52" s="153">
        <f t="shared" si="3"/>
        <v>0</v>
      </c>
      <c r="K52" s="153"/>
      <c r="L52" s="153"/>
      <c r="M52" s="153">
        <f t="shared" si="4"/>
        <v>0</v>
      </c>
      <c r="N52" s="153"/>
      <c r="O52" s="153"/>
      <c r="P52" s="153"/>
      <c r="Q52" s="153"/>
      <c r="R52" s="153"/>
      <c r="S52" s="153"/>
      <c r="T52" s="153">
        <f t="shared" si="5"/>
        <v>0</v>
      </c>
      <c r="U52" s="153"/>
      <c r="V52" s="153"/>
      <c r="W52" s="153"/>
      <c r="X52" s="153"/>
      <c r="Y52" s="153"/>
      <c r="Z52" s="153"/>
      <c r="AA52" s="153"/>
      <c r="AB52" s="60"/>
      <c r="AC52" s="61"/>
    </row>
    <row r="53" spans="1:29" ht="33" x14ac:dyDescent="0.25">
      <c r="A53" s="96">
        <v>5</v>
      </c>
      <c r="B53" s="24" t="s">
        <v>126</v>
      </c>
      <c r="C53" s="100"/>
      <c r="D53" s="165">
        <v>156</v>
      </c>
      <c r="E53" s="166"/>
      <c r="F53" s="165">
        <v>156</v>
      </c>
      <c r="G53" s="166"/>
      <c r="H53" s="165">
        <v>78</v>
      </c>
      <c r="I53" s="166"/>
      <c r="J53" s="153">
        <f t="shared" si="3"/>
        <v>0</v>
      </c>
      <c r="K53" s="153"/>
      <c r="L53" s="153"/>
      <c r="M53" s="153">
        <f t="shared" si="4"/>
        <v>0</v>
      </c>
      <c r="N53" s="153"/>
      <c r="O53" s="153"/>
      <c r="P53" s="153"/>
      <c r="Q53" s="153"/>
      <c r="R53" s="153"/>
      <c r="S53" s="153"/>
      <c r="T53" s="153">
        <f t="shared" si="5"/>
        <v>0</v>
      </c>
      <c r="U53" s="153"/>
      <c r="V53" s="153"/>
      <c r="W53" s="153"/>
      <c r="X53" s="153"/>
      <c r="Y53" s="153"/>
      <c r="Z53" s="153"/>
      <c r="AA53" s="153"/>
      <c r="AB53" s="60"/>
      <c r="AC53" s="61"/>
    </row>
    <row r="54" spans="1:29" ht="48.75" x14ac:dyDescent="0.25">
      <c r="A54" s="95">
        <v>6</v>
      </c>
      <c r="B54" s="25" t="s">
        <v>101</v>
      </c>
      <c r="C54" s="100"/>
      <c r="D54" s="165">
        <v>96</v>
      </c>
      <c r="E54" s="166"/>
      <c r="F54" s="165">
        <v>96</v>
      </c>
      <c r="G54" s="166"/>
      <c r="H54" s="165">
        <v>48</v>
      </c>
      <c r="I54" s="166"/>
      <c r="J54" s="153">
        <f t="shared" si="3"/>
        <v>0</v>
      </c>
      <c r="K54" s="153"/>
      <c r="L54" s="153"/>
      <c r="M54" s="153">
        <f t="shared" si="4"/>
        <v>0</v>
      </c>
      <c r="N54" s="153"/>
      <c r="O54" s="153"/>
      <c r="P54" s="153"/>
      <c r="Q54" s="153"/>
      <c r="R54" s="153"/>
      <c r="S54" s="153"/>
      <c r="T54" s="153">
        <f t="shared" si="5"/>
        <v>0</v>
      </c>
      <c r="U54" s="153"/>
      <c r="V54" s="153"/>
      <c r="W54" s="153"/>
      <c r="X54" s="153"/>
      <c r="Y54" s="153"/>
      <c r="Z54" s="153"/>
      <c r="AA54" s="153"/>
      <c r="AB54" s="60"/>
      <c r="AC54" s="61"/>
    </row>
    <row r="55" spans="1:29" ht="48.75" x14ac:dyDescent="0.25">
      <c r="A55" s="95">
        <v>11</v>
      </c>
      <c r="B55" s="25" t="s">
        <v>102</v>
      </c>
      <c r="C55" s="100"/>
      <c r="D55" s="165">
        <v>96</v>
      </c>
      <c r="E55" s="166"/>
      <c r="F55" s="165">
        <v>96</v>
      </c>
      <c r="G55" s="166"/>
      <c r="H55" s="165">
        <v>48</v>
      </c>
      <c r="I55" s="166"/>
      <c r="J55" s="153">
        <f t="shared" si="3"/>
        <v>0</v>
      </c>
      <c r="K55" s="153"/>
      <c r="L55" s="153"/>
      <c r="M55" s="153">
        <f t="shared" si="4"/>
        <v>0</v>
      </c>
      <c r="N55" s="153"/>
      <c r="O55" s="153"/>
      <c r="P55" s="153"/>
      <c r="Q55" s="153"/>
      <c r="R55" s="153"/>
      <c r="S55" s="153"/>
      <c r="T55" s="153">
        <f t="shared" si="5"/>
        <v>0</v>
      </c>
      <c r="U55" s="153"/>
      <c r="V55" s="153"/>
      <c r="W55" s="153"/>
      <c r="X55" s="153"/>
      <c r="Y55" s="153"/>
      <c r="Z55" s="153"/>
      <c r="AA55" s="153"/>
      <c r="AB55" s="60"/>
      <c r="AC55" s="61"/>
    </row>
    <row r="56" spans="1:29" ht="48.75" x14ac:dyDescent="0.25">
      <c r="A56" s="97">
        <v>13</v>
      </c>
      <c r="B56" s="25" t="s">
        <v>103</v>
      </c>
      <c r="C56" s="100"/>
      <c r="D56" s="165">
        <v>48</v>
      </c>
      <c r="E56" s="166"/>
      <c r="F56" s="165">
        <v>48</v>
      </c>
      <c r="G56" s="166"/>
      <c r="H56" s="165">
        <v>24</v>
      </c>
      <c r="I56" s="166"/>
      <c r="J56" s="153">
        <f t="shared" si="3"/>
        <v>0</v>
      </c>
      <c r="K56" s="153"/>
      <c r="L56" s="153"/>
      <c r="M56" s="153">
        <f t="shared" si="4"/>
        <v>0</v>
      </c>
      <c r="N56" s="153"/>
      <c r="O56" s="153"/>
      <c r="P56" s="153"/>
      <c r="Q56" s="153"/>
      <c r="R56" s="153"/>
      <c r="S56" s="153"/>
      <c r="T56" s="153">
        <f t="shared" si="5"/>
        <v>0</v>
      </c>
      <c r="U56" s="153"/>
      <c r="V56" s="153"/>
      <c r="W56" s="153"/>
      <c r="X56" s="153"/>
      <c r="Y56" s="153"/>
      <c r="Z56" s="153"/>
      <c r="AA56" s="153"/>
      <c r="AB56" s="60"/>
      <c r="AC56" s="61"/>
    </row>
    <row r="57" spans="1:29" ht="48.75" x14ac:dyDescent="0.25">
      <c r="A57" s="95">
        <v>14</v>
      </c>
      <c r="B57" s="25" t="s">
        <v>104</v>
      </c>
      <c r="C57" s="100"/>
      <c r="D57" s="165">
        <v>96</v>
      </c>
      <c r="E57" s="166"/>
      <c r="F57" s="165">
        <v>96</v>
      </c>
      <c r="G57" s="166"/>
      <c r="H57" s="165">
        <v>48</v>
      </c>
      <c r="I57" s="166"/>
      <c r="J57" s="153">
        <f t="shared" si="3"/>
        <v>0</v>
      </c>
      <c r="K57" s="153"/>
      <c r="L57" s="153"/>
      <c r="M57" s="153">
        <f t="shared" si="4"/>
        <v>0</v>
      </c>
      <c r="N57" s="153"/>
      <c r="O57" s="153"/>
      <c r="P57" s="153"/>
      <c r="Q57" s="153"/>
      <c r="R57" s="153"/>
      <c r="S57" s="153"/>
      <c r="T57" s="153">
        <f t="shared" si="5"/>
        <v>0</v>
      </c>
      <c r="U57" s="153"/>
      <c r="V57" s="153"/>
      <c r="W57" s="153"/>
      <c r="X57" s="153"/>
      <c r="Y57" s="153"/>
      <c r="Z57" s="153"/>
      <c r="AA57" s="153"/>
      <c r="AB57" s="60"/>
      <c r="AC57" s="61"/>
    </row>
    <row r="58" spans="1:29" ht="48.75" x14ac:dyDescent="0.25">
      <c r="A58" s="95">
        <v>15</v>
      </c>
      <c r="B58" s="24" t="s">
        <v>105</v>
      </c>
      <c r="C58" s="100"/>
      <c r="D58" s="165">
        <v>18</v>
      </c>
      <c r="E58" s="166"/>
      <c r="F58" s="165">
        <v>18</v>
      </c>
      <c r="G58" s="166"/>
      <c r="H58" s="165">
        <v>9</v>
      </c>
      <c r="I58" s="166"/>
      <c r="J58" s="153">
        <f t="shared" si="3"/>
        <v>0</v>
      </c>
      <c r="K58" s="153"/>
      <c r="L58" s="153"/>
      <c r="M58" s="153">
        <f t="shared" si="4"/>
        <v>0</v>
      </c>
      <c r="N58" s="153"/>
      <c r="O58" s="153"/>
      <c r="P58" s="153"/>
      <c r="Q58" s="153"/>
      <c r="R58" s="153"/>
      <c r="S58" s="153"/>
      <c r="T58" s="153">
        <f t="shared" si="5"/>
        <v>0</v>
      </c>
      <c r="U58" s="153"/>
      <c r="V58" s="153"/>
      <c r="W58" s="153"/>
      <c r="X58" s="153"/>
      <c r="Y58" s="153"/>
      <c r="Z58" s="153"/>
      <c r="AA58" s="153"/>
      <c r="AB58" s="60"/>
      <c r="AC58" s="61"/>
    </row>
    <row r="59" spans="1:29" ht="48.75" x14ac:dyDescent="0.25">
      <c r="A59" s="97">
        <v>16</v>
      </c>
      <c r="B59" s="24" t="s">
        <v>106</v>
      </c>
      <c r="C59" s="100"/>
      <c r="D59" s="165">
        <v>96</v>
      </c>
      <c r="E59" s="166"/>
      <c r="F59" s="165">
        <v>96</v>
      </c>
      <c r="G59" s="166"/>
      <c r="H59" s="165">
        <v>48</v>
      </c>
      <c r="I59" s="166"/>
      <c r="J59" s="153">
        <f t="shared" si="3"/>
        <v>0</v>
      </c>
      <c r="K59" s="153"/>
      <c r="L59" s="153"/>
      <c r="M59" s="153">
        <f t="shared" si="4"/>
        <v>0</v>
      </c>
      <c r="N59" s="153"/>
      <c r="O59" s="153"/>
      <c r="P59" s="153"/>
      <c r="Q59" s="153"/>
      <c r="R59" s="153"/>
      <c r="S59" s="153"/>
      <c r="T59" s="153">
        <f t="shared" si="5"/>
        <v>0</v>
      </c>
      <c r="U59" s="153"/>
      <c r="V59" s="153"/>
      <c r="W59" s="153"/>
      <c r="X59" s="153"/>
      <c r="Y59" s="153"/>
      <c r="Z59" s="153"/>
      <c r="AA59" s="153"/>
      <c r="AB59" s="60"/>
      <c r="AC59" s="61"/>
    </row>
    <row r="60" spans="1:29" ht="33" x14ac:dyDescent="0.25">
      <c r="A60" s="97">
        <v>18</v>
      </c>
      <c r="B60" s="24" t="s">
        <v>108</v>
      </c>
      <c r="C60" s="100"/>
      <c r="D60" s="165">
        <v>156</v>
      </c>
      <c r="E60" s="166"/>
      <c r="F60" s="165">
        <v>156</v>
      </c>
      <c r="G60" s="166"/>
      <c r="H60" s="165">
        <v>78</v>
      </c>
      <c r="I60" s="166"/>
      <c r="J60" s="153">
        <f t="shared" si="3"/>
        <v>0</v>
      </c>
      <c r="K60" s="153"/>
      <c r="L60" s="153"/>
      <c r="M60" s="153">
        <f t="shared" si="4"/>
        <v>0</v>
      </c>
      <c r="N60" s="153"/>
      <c r="O60" s="153"/>
      <c r="P60" s="153"/>
      <c r="Q60" s="153"/>
      <c r="R60" s="153"/>
      <c r="S60" s="153"/>
      <c r="T60" s="153">
        <f t="shared" si="5"/>
        <v>0</v>
      </c>
      <c r="U60" s="153"/>
      <c r="V60" s="153"/>
      <c r="W60" s="153"/>
      <c r="X60" s="153"/>
      <c r="Y60" s="153"/>
      <c r="Z60" s="153"/>
      <c r="AA60" s="153"/>
      <c r="AB60" s="60"/>
      <c r="AC60" s="61"/>
    </row>
    <row r="61" spans="1:29" ht="33" x14ac:dyDescent="0.25">
      <c r="A61" s="95">
        <v>19</v>
      </c>
      <c r="B61" s="24" t="s">
        <v>108</v>
      </c>
      <c r="C61" s="100"/>
      <c r="D61" s="165">
        <v>156</v>
      </c>
      <c r="E61" s="166"/>
      <c r="F61" s="165">
        <v>156</v>
      </c>
      <c r="G61" s="166"/>
      <c r="H61" s="165">
        <v>78</v>
      </c>
      <c r="I61" s="166"/>
      <c r="J61" s="153">
        <f t="shared" si="3"/>
        <v>0</v>
      </c>
      <c r="K61" s="153"/>
      <c r="L61" s="153"/>
      <c r="M61" s="153">
        <f t="shared" si="4"/>
        <v>0</v>
      </c>
      <c r="N61" s="153"/>
      <c r="O61" s="153"/>
      <c r="P61" s="153"/>
      <c r="Q61" s="153"/>
      <c r="R61" s="153"/>
      <c r="S61" s="153"/>
      <c r="T61" s="153">
        <f t="shared" si="5"/>
        <v>0</v>
      </c>
      <c r="U61" s="153"/>
      <c r="V61" s="153"/>
      <c r="W61" s="153"/>
      <c r="X61" s="153"/>
      <c r="Y61" s="153"/>
      <c r="Z61" s="153"/>
      <c r="AA61" s="153"/>
      <c r="AB61" s="60"/>
      <c r="AC61" s="61"/>
    </row>
    <row r="62" spans="1:29" ht="33" x14ac:dyDescent="0.25">
      <c r="A62" s="98">
        <v>20</v>
      </c>
      <c r="B62" s="24" t="s">
        <v>126</v>
      </c>
      <c r="C62" s="100"/>
      <c r="D62" s="165">
        <v>156</v>
      </c>
      <c r="E62" s="166"/>
      <c r="F62" s="165">
        <v>156</v>
      </c>
      <c r="G62" s="166"/>
      <c r="H62" s="165">
        <v>78</v>
      </c>
      <c r="I62" s="166"/>
      <c r="J62" s="153">
        <f t="shared" si="3"/>
        <v>0</v>
      </c>
      <c r="K62" s="153"/>
      <c r="L62" s="153"/>
      <c r="M62" s="153">
        <f t="shared" si="4"/>
        <v>0</v>
      </c>
      <c r="N62" s="153"/>
      <c r="O62" s="153"/>
      <c r="P62" s="153"/>
      <c r="Q62" s="153"/>
      <c r="R62" s="153"/>
      <c r="S62" s="153"/>
      <c r="T62" s="153">
        <f t="shared" si="5"/>
        <v>0</v>
      </c>
      <c r="U62" s="153"/>
      <c r="V62" s="153"/>
      <c r="W62" s="153"/>
      <c r="X62" s="153"/>
      <c r="Y62" s="153"/>
      <c r="Z62" s="153"/>
      <c r="AA62" s="153"/>
      <c r="AB62" s="60"/>
      <c r="AC62" s="61"/>
    </row>
    <row r="63" spans="1:29" ht="33" x14ac:dyDescent="0.25">
      <c r="A63" s="98">
        <v>21</v>
      </c>
      <c r="B63" s="24" t="s">
        <v>109</v>
      </c>
      <c r="C63" s="100"/>
      <c r="D63" s="165">
        <v>104</v>
      </c>
      <c r="E63" s="166"/>
      <c r="F63" s="165">
        <v>104</v>
      </c>
      <c r="G63" s="166"/>
      <c r="H63" s="165">
        <v>52</v>
      </c>
      <c r="I63" s="166"/>
      <c r="J63" s="153">
        <f t="shared" si="3"/>
        <v>0</v>
      </c>
      <c r="K63" s="153"/>
      <c r="L63" s="153"/>
      <c r="M63" s="153">
        <f t="shared" si="4"/>
        <v>0</v>
      </c>
      <c r="N63" s="153"/>
      <c r="O63" s="153"/>
      <c r="P63" s="153"/>
      <c r="Q63" s="153"/>
      <c r="R63" s="153"/>
      <c r="S63" s="153"/>
      <c r="T63" s="153">
        <f t="shared" si="5"/>
        <v>0</v>
      </c>
      <c r="U63" s="153"/>
      <c r="V63" s="153"/>
      <c r="W63" s="153"/>
      <c r="X63" s="153"/>
      <c r="Y63" s="153"/>
      <c r="Z63" s="153"/>
      <c r="AA63" s="153"/>
      <c r="AB63" s="60"/>
      <c r="AC63" s="61"/>
    </row>
    <row r="64" spans="1:29" ht="33" x14ac:dyDescent="0.25">
      <c r="A64" s="97">
        <v>22</v>
      </c>
      <c r="B64" s="25" t="s">
        <v>110</v>
      </c>
      <c r="C64" s="100"/>
      <c r="D64" s="165">
        <v>156</v>
      </c>
      <c r="E64" s="166"/>
      <c r="F64" s="165">
        <v>156</v>
      </c>
      <c r="G64" s="166"/>
      <c r="H64" s="165">
        <v>78</v>
      </c>
      <c r="I64" s="166"/>
      <c r="J64" s="153">
        <f t="shared" si="3"/>
        <v>0</v>
      </c>
      <c r="K64" s="153"/>
      <c r="L64" s="153"/>
      <c r="M64" s="153">
        <f t="shared" si="4"/>
        <v>0</v>
      </c>
      <c r="N64" s="153"/>
      <c r="O64" s="153"/>
      <c r="P64" s="153"/>
      <c r="Q64" s="153"/>
      <c r="R64" s="153"/>
      <c r="S64" s="153"/>
      <c r="T64" s="153">
        <f t="shared" si="5"/>
        <v>0</v>
      </c>
      <c r="U64" s="153"/>
      <c r="V64" s="153"/>
      <c r="W64" s="153"/>
      <c r="X64" s="153"/>
      <c r="Y64" s="153"/>
      <c r="Z64" s="153"/>
      <c r="AA64" s="153"/>
      <c r="AB64" s="60"/>
      <c r="AC64" s="61"/>
    </row>
    <row r="65" spans="1:29" x14ac:dyDescent="0.25">
      <c r="A65" s="167" t="s">
        <v>21</v>
      </c>
      <c r="B65" s="168"/>
      <c r="C65" s="168"/>
      <c r="D65" s="168"/>
      <c r="E65" s="168"/>
      <c r="F65" s="168"/>
      <c r="G65" s="168"/>
      <c r="H65" s="168"/>
      <c r="I65" s="169"/>
      <c r="J65" s="153">
        <f>SUM(J49:L64)</f>
        <v>0</v>
      </c>
      <c r="K65" s="153"/>
      <c r="L65" s="153"/>
      <c r="M65" s="153">
        <f>SUM(M49:S64)</f>
        <v>0</v>
      </c>
      <c r="N65" s="153"/>
      <c r="O65" s="153"/>
      <c r="P65" s="153"/>
      <c r="Q65" s="153"/>
      <c r="R65" s="153"/>
      <c r="S65" s="153"/>
      <c r="T65" s="153">
        <f>SUM(T49:AA64)</f>
        <v>0</v>
      </c>
      <c r="U65" s="153"/>
      <c r="V65" s="153"/>
      <c r="W65" s="153"/>
      <c r="X65" s="153"/>
      <c r="Y65" s="153"/>
      <c r="Z65" s="153"/>
      <c r="AA65" s="153"/>
      <c r="AB65" s="60"/>
      <c r="AC65" s="61"/>
    </row>
    <row r="66" spans="1:29" ht="16.5" customHeight="1" x14ac:dyDescent="0.25">
      <c r="A66" s="156" t="s">
        <v>158</v>
      </c>
      <c r="B66" s="157"/>
      <c r="C66" s="157"/>
      <c r="D66" s="157"/>
      <c r="E66" s="157"/>
      <c r="F66" s="157"/>
      <c r="G66" s="157"/>
      <c r="H66" s="157"/>
      <c r="I66" s="158"/>
      <c r="J66" s="172">
        <f>J65+M65+T65</f>
        <v>0</v>
      </c>
      <c r="K66" s="173"/>
      <c r="L66" s="173"/>
      <c r="M66" s="173"/>
      <c r="N66" s="173"/>
      <c r="O66" s="173"/>
      <c r="P66" s="173"/>
      <c r="Q66" s="173"/>
      <c r="R66" s="173"/>
      <c r="S66" s="173"/>
      <c r="T66" s="173"/>
      <c r="U66" s="173"/>
      <c r="V66" s="173"/>
      <c r="W66" s="173"/>
      <c r="X66" s="173"/>
      <c r="Y66" s="173"/>
      <c r="Z66" s="173"/>
      <c r="AA66" s="174"/>
      <c r="AB66" s="60"/>
      <c r="AC66" s="61"/>
    </row>
    <row r="67" spans="1:29" x14ac:dyDescent="0.2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row>
    <row r="68" spans="1:29" x14ac:dyDescent="0.2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row>
    <row r="69" spans="1:29" ht="20.25" customHeight="1" x14ac:dyDescent="0.25">
      <c r="A69" s="170" t="s">
        <v>177</v>
      </c>
      <c r="B69" s="171"/>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63"/>
      <c r="AC69" s="64"/>
    </row>
    <row r="70" spans="1:29" ht="16.5" customHeight="1" x14ac:dyDescent="0.25">
      <c r="A70" s="112" t="s">
        <v>1</v>
      </c>
      <c r="B70" s="106" t="s">
        <v>125</v>
      </c>
      <c r="C70" s="106" t="s">
        <v>159</v>
      </c>
      <c r="D70" s="128" t="s">
        <v>64</v>
      </c>
      <c r="E70" s="129"/>
      <c r="F70" s="129"/>
      <c r="G70" s="129"/>
      <c r="H70" s="129"/>
      <c r="I70" s="159"/>
      <c r="J70" s="106" t="s">
        <v>178</v>
      </c>
      <c r="K70" s="128" t="s">
        <v>20</v>
      </c>
      <c r="L70" s="129"/>
      <c r="M70" s="129"/>
      <c r="N70" s="129"/>
      <c r="O70" s="129"/>
      <c r="P70" s="129"/>
      <c r="Q70" s="129"/>
      <c r="R70" s="129"/>
      <c r="S70" s="129"/>
      <c r="T70" s="129"/>
      <c r="U70" s="129"/>
      <c r="V70" s="129"/>
      <c r="W70" s="129"/>
      <c r="X70" s="129"/>
      <c r="Y70" s="129"/>
      <c r="Z70" s="129"/>
      <c r="AA70" s="159"/>
      <c r="AB70" s="52"/>
      <c r="AC70" s="53"/>
    </row>
    <row r="71" spans="1:29" x14ac:dyDescent="0.25">
      <c r="A71" s="112"/>
      <c r="B71" s="107"/>
      <c r="C71" s="107"/>
      <c r="D71" s="130"/>
      <c r="E71" s="131"/>
      <c r="F71" s="131"/>
      <c r="G71" s="131"/>
      <c r="H71" s="131"/>
      <c r="I71" s="160"/>
      <c r="J71" s="151"/>
      <c r="K71" s="130"/>
      <c r="L71" s="131"/>
      <c r="M71" s="131"/>
      <c r="N71" s="131"/>
      <c r="O71" s="131"/>
      <c r="P71" s="131"/>
      <c r="Q71" s="131"/>
      <c r="R71" s="131"/>
      <c r="S71" s="131"/>
      <c r="T71" s="131"/>
      <c r="U71" s="131"/>
      <c r="V71" s="131"/>
      <c r="W71" s="131"/>
      <c r="X71" s="131"/>
      <c r="Y71" s="131"/>
      <c r="Z71" s="131"/>
      <c r="AA71" s="160"/>
      <c r="AB71" s="52"/>
      <c r="AC71" s="53"/>
    </row>
    <row r="72" spans="1:29" ht="30" customHeight="1" x14ac:dyDescent="0.25">
      <c r="A72" s="112"/>
      <c r="B72" s="107"/>
      <c r="C72" s="107"/>
      <c r="D72" s="136" t="s">
        <v>138</v>
      </c>
      <c r="E72" s="138"/>
      <c r="F72" s="136" t="s">
        <v>139</v>
      </c>
      <c r="G72" s="138"/>
      <c r="H72" s="136" t="s">
        <v>140</v>
      </c>
      <c r="I72" s="138"/>
      <c r="J72" s="107" t="s">
        <v>179</v>
      </c>
      <c r="K72" s="113">
        <v>2018</v>
      </c>
      <c r="L72" s="113"/>
      <c r="M72" s="113"/>
      <c r="N72" s="113"/>
      <c r="O72" s="113"/>
      <c r="P72" s="113">
        <v>2019</v>
      </c>
      <c r="Q72" s="113"/>
      <c r="R72" s="113"/>
      <c r="S72" s="113"/>
      <c r="T72" s="113"/>
      <c r="U72" s="113"/>
      <c r="V72" s="113">
        <v>2020</v>
      </c>
      <c r="W72" s="113"/>
      <c r="X72" s="113"/>
      <c r="Y72" s="113"/>
      <c r="Z72" s="113"/>
      <c r="AA72" s="113"/>
      <c r="AB72" s="65"/>
      <c r="AC72" s="66"/>
    </row>
    <row r="73" spans="1:29" ht="30.75" customHeight="1" x14ac:dyDescent="0.25">
      <c r="A73" s="112"/>
      <c r="B73" s="108"/>
      <c r="C73" s="108"/>
      <c r="D73" s="163" t="s">
        <v>55</v>
      </c>
      <c r="E73" s="164"/>
      <c r="F73" s="163" t="s">
        <v>55</v>
      </c>
      <c r="G73" s="164"/>
      <c r="H73" s="163" t="s">
        <v>29</v>
      </c>
      <c r="I73" s="164"/>
      <c r="J73" s="108"/>
      <c r="K73" s="127" t="s">
        <v>116</v>
      </c>
      <c r="L73" s="127"/>
      <c r="M73" s="127"/>
      <c r="N73" s="127"/>
      <c r="O73" s="127"/>
      <c r="P73" s="127" t="s">
        <v>117</v>
      </c>
      <c r="Q73" s="127"/>
      <c r="R73" s="127"/>
      <c r="S73" s="127"/>
      <c r="T73" s="127"/>
      <c r="U73" s="127"/>
      <c r="V73" s="127" t="s">
        <v>118</v>
      </c>
      <c r="W73" s="127"/>
      <c r="X73" s="127"/>
      <c r="Y73" s="127"/>
      <c r="Z73" s="127"/>
      <c r="AA73" s="127"/>
      <c r="AB73" s="67"/>
      <c r="AC73" s="68"/>
    </row>
    <row r="74" spans="1:29" ht="33.75" x14ac:dyDescent="0.25">
      <c r="A74" s="95">
        <v>3</v>
      </c>
      <c r="B74" s="23" t="s">
        <v>180</v>
      </c>
      <c r="C74" s="23" t="s">
        <v>115</v>
      </c>
      <c r="D74" s="165">
        <v>24</v>
      </c>
      <c r="E74" s="166"/>
      <c r="F74" s="165">
        <v>24</v>
      </c>
      <c r="G74" s="166"/>
      <c r="H74" s="165">
        <v>12</v>
      </c>
      <c r="I74" s="166"/>
      <c r="J74" s="101"/>
      <c r="K74" s="153">
        <f>D74*J74</f>
        <v>0</v>
      </c>
      <c r="L74" s="153"/>
      <c r="M74" s="153"/>
      <c r="N74" s="153"/>
      <c r="O74" s="153"/>
      <c r="P74" s="153">
        <f>F74*J74</f>
        <v>0</v>
      </c>
      <c r="Q74" s="153"/>
      <c r="R74" s="153"/>
      <c r="S74" s="153"/>
      <c r="T74" s="153"/>
      <c r="U74" s="153"/>
      <c r="V74" s="153">
        <f>H74*J74</f>
        <v>0</v>
      </c>
      <c r="W74" s="153"/>
      <c r="X74" s="153"/>
      <c r="Y74" s="153"/>
      <c r="Z74" s="153"/>
      <c r="AA74" s="153"/>
      <c r="AB74" s="69"/>
      <c r="AC74" s="70"/>
    </row>
    <row r="75" spans="1:29" ht="51.75" x14ac:dyDescent="0.25">
      <c r="A75" s="95">
        <v>7</v>
      </c>
      <c r="B75" s="23" t="s">
        <v>123</v>
      </c>
      <c r="C75" s="23" t="s">
        <v>124</v>
      </c>
      <c r="D75" s="165">
        <v>2</v>
      </c>
      <c r="E75" s="166"/>
      <c r="F75" s="165">
        <v>2</v>
      </c>
      <c r="G75" s="166"/>
      <c r="H75" s="165">
        <v>1</v>
      </c>
      <c r="I75" s="166">
        <v>1</v>
      </c>
      <c r="J75" s="102"/>
      <c r="K75" s="153">
        <f t="shared" ref="K75:K76" si="6">D75*J75</f>
        <v>0</v>
      </c>
      <c r="L75" s="153"/>
      <c r="M75" s="153"/>
      <c r="N75" s="153"/>
      <c r="O75" s="153"/>
      <c r="P75" s="153">
        <f t="shared" ref="P75:P81" si="7">F75*J75</f>
        <v>0</v>
      </c>
      <c r="Q75" s="153"/>
      <c r="R75" s="153"/>
      <c r="S75" s="153"/>
      <c r="T75" s="153"/>
      <c r="U75" s="153"/>
      <c r="V75" s="153">
        <f t="shared" ref="V75:V81" si="8">H75*J75</f>
        <v>0</v>
      </c>
      <c r="W75" s="153"/>
      <c r="X75" s="153"/>
      <c r="Y75" s="153"/>
      <c r="Z75" s="153"/>
      <c r="AA75" s="153"/>
      <c r="AB75" s="69"/>
      <c r="AC75" s="70"/>
    </row>
    <row r="76" spans="1:29" ht="33.75" x14ac:dyDescent="0.25">
      <c r="A76" s="95">
        <v>7</v>
      </c>
      <c r="B76" s="23" t="s">
        <v>63</v>
      </c>
      <c r="C76" s="23" t="s">
        <v>107</v>
      </c>
      <c r="D76" s="165">
        <v>4</v>
      </c>
      <c r="E76" s="166"/>
      <c r="F76" s="165">
        <v>4</v>
      </c>
      <c r="G76" s="166"/>
      <c r="H76" s="165">
        <v>2</v>
      </c>
      <c r="I76" s="166">
        <v>2</v>
      </c>
      <c r="J76" s="102"/>
      <c r="K76" s="153">
        <f t="shared" si="6"/>
        <v>0</v>
      </c>
      <c r="L76" s="153"/>
      <c r="M76" s="153"/>
      <c r="N76" s="153"/>
      <c r="O76" s="153"/>
      <c r="P76" s="153">
        <f t="shared" si="7"/>
        <v>0</v>
      </c>
      <c r="Q76" s="153"/>
      <c r="R76" s="153"/>
      <c r="S76" s="153"/>
      <c r="T76" s="153"/>
      <c r="U76" s="153"/>
      <c r="V76" s="153">
        <f t="shared" si="8"/>
        <v>0</v>
      </c>
      <c r="W76" s="153"/>
      <c r="X76" s="153"/>
      <c r="Y76" s="153"/>
      <c r="Z76" s="153"/>
      <c r="AA76" s="153"/>
      <c r="AB76" s="69"/>
      <c r="AC76" s="70"/>
    </row>
    <row r="77" spans="1:29" ht="51.75" x14ac:dyDescent="0.25">
      <c r="A77" s="95">
        <v>13</v>
      </c>
      <c r="B77" s="23" t="s">
        <v>63</v>
      </c>
      <c r="C77" s="23" t="s">
        <v>124</v>
      </c>
      <c r="D77" s="165">
        <v>2</v>
      </c>
      <c r="E77" s="166"/>
      <c r="F77" s="165">
        <v>2</v>
      </c>
      <c r="G77" s="166"/>
      <c r="H77" s="165">
        <v>1</v>
      </c>
      <c r="I77" s="166">
        <v>2</v>
      </c>
      <c r="J77" s="102"/>
      <c r="K77" s="153">
        <f t="shared" ref="K77:K81" si="9">D77*J77</f>
        <v>0</v>
      </c>
      <c r="L77" s="153"/>
      <c r="M77" s="153"/>
      <c r="N77" s="153"/>
      <c r="O77" s="153"/>
      <c r="P77" s="153">
        <f t="shared" si="7"/>
        <v>0</v>
      </c>
      <c r="Q77" s="153"/>
      <c r="R77" s="153"/>
      <c r="S77" s="153"/>
      <c r="T77" s="153"/>
      <c r="U77" s="153"/>
      <c r="V77" s="153">
        <f t="shared" si="8"/>
        <v>0</v>
      </c>
      <c r="W77" s="153"/>
      <c r="X77" s="153"/>
      <c r="Y77" s="153"/>
      <c r="Z77" s="153"/>
      <c r="AA77" s="153"/>
      <c r="AB77" s="69"/>
      <c r="AC77" s="70"/>
    </row>
    <row r="78" spans="1:29" ht="33.75" x14ac:dyDescent="0.25">
      <c r="A78" s="95" t="s">
        <v>160</v>
      </c>
      <c r="B78" s="23" t="s">
        <v>63</v>
      </c>
      <c r="C78" s="23" t="s">
        <v>107</v>
      </c>
      <c r="D78" s="165">
        <v>4</v>
      </c>
      <c r="E78" s="166"/>
      <c r="F78" s="165">
        <v>4</v>
      </c>
      <c r="G78" s="166"/>
      <c r="H78" s="165">
        <v>2</v>
      </c>
      <c r="I78" s="166">
        <v>2</v>
      </c>
      <c r="J78" s="102"/>
      <c r="K78" s="153">
        <f t="shared" si="9"/>
        <v>0</v>
      </c>
      <c r="L78" s="153"/>
      <c r="M78" s="153"/>
      <c r="N78" s="153"/>
      <c r="O78" s="153"/>
      <c r="P78" s="153">
        <f t="shared" si="7"/>
        <v>0</v>
      </c>
      <c r="Q78" s="153"/>
      <c r="R78" s="153"/>
      <c r="S78" s="153"/>
      <c r="T78" s="153"/>
      <c r="U78" s="153"/>
      <c r="V78" s="153">
        <f t="shared" si="8"/>
        <v>0</v>
      </c>
      <c r="W78" s="153"/>
      <c r="X78" s="153"/>
      <c r="Y78" s="153"/>
      <c r="Z78" s="153"/>
      <c r="AA78" s="153"/>
      <c r="AB78" s="69"/>
      <c r="AC78" s="70"/>
    </row>
    <row r="79" spans="1:29" ht="33.75" x14ac:dyDescent="0.25">
      <c r="A79" s="95">
        <v>18</v>
      </c>
      <c r="B79" s="23" t="s">
        <v>63</v>
      </c>
      <c r="C79" s="23" t="s">
        <v>107</v>
      </c>
      <c r="D79" s="165">
        <v>4</v>
      </c>
      <c r="E79" s="166"/>
      <c r="F79" s="165">
        <v>4</v>
      </c>
      <c r="G79" s="166"/>
      <c r="H79" s="165">
        <v>2</v>
      </c>
      <c r="I79" s="166">
        <v>2</v>
      </c>
      <c r="J79" s="102"/>
      <c r="K79" s="153">
        <f t="shared" si="9"/>
        <v>0</v>
      </c>
      <c r="L79" s="153"/>
      <c r="M79" s="153"/>
      <c r="N79" s="153"/>
      <c r="O79" s="153"/>
      <c r="P79" s="153">
        <f t="shared" si="7"/>
        <v>0</v>
      </c>
      <c r="Q79" s="153"/>
      <c r="R79" s="153"/>
      <c r="S79" s="153"/>
      <c r="T79" s="153"/>
      <c r="U79" s="153"/>
      <c r="V79" s="153">
        <f t="shared" si="8"/>
        <v>0</v>
      </c>
      <c r="W79" s="153"/>
      <c r="X79" s="153"/>
      <c r="Y79" s="153"/>
      <c r="Z79" s="153"/>
      <c r="AA79" s="153"/>
      <c r="AB79" s="69"/>
      <c r="AC79" s="70"/>
    </row>
    <row r="80" spans="1:29" ht="33.75" x14ac:dyDescent="0.25">
      <c r="A80" s="95">
        <v>21</v>
      </c>
      <c r="B80" s="23" t="s">
        <v>180</v>
      </c>
      <c r="C80" s="23" t="s">
        <v>107</v>
      </c>
      <c r="D80" s="165">
        <v>4</v>
      </c>
      <c r="E80" s="166"/>
      <c r="F80" s="165">
        <v>4</v>
      </c>
      <c r="G80" s="166"/>
      <c r="H80" s="165">
        <v>2</v>
      </c>
      <c r="I80" s="166">
        <v>2</v>
      </c>
      <c r="J80" s="102"/>
      <c r="K80" s="153">
        <f t="shared" si="9"/>
        <v>0</v>
      </c>
      <c r="L80" s="153"/>
      <c r="M80" s="153"/>
      <c r="N80" s="153"/>
      <c r="O80" s="153"/>
      <c r="P80" s="153">
        <f t="shared" si="7"/>
        <v>0</v>
      </c>
      <c r="Q80" s="153"/>
      <c r="R80" s="153"/>
      <c r="S80" s="153"/>
      <c r="T80" s="153"/>
      <c r="U80" s="153"/>
      <c r="V80" s="153">
        <f t="shared" si="8"/>
        <v>0</v>
      </c>
      <c r="W80" s="153"/>
      <c r="X80" s="153"/>
      <c r="Y80" s="153"/>
      <c r="Z80" s="153"/>
      <c r="AA80" s="153"/>
      <c r="AB80" s="69"/>
      <c r="AC80" s="70"/>
    </row>
    <row r="81" spans="1:29" ht="33.75" x14ac:dyDescent="0.25">
      <c r="A81" s="95">
        <v>22</v>
      </c>
      <c r="B81" s="76" t="s">
        <v>180</v>
      </c>
      <c r="C81" s="23" t="s">
        <v>181</v>
      </c>
      <c r="D81" s="165">
        <v>4</v>
      </c>
      <c r="E81" s="166"/>
      <c r="F81" s="165">
        <v>4</v>
      </c>
      <c r="G81" s="166"/>
      <c r="H81" s="165">
        <v>2</v>
      </c>
      <c r="I81" s="166">
        <v>2</v>
      </c>
      <c r="J81" s="102"/>
      <c r="K81" s="153">
        <f t="shared" si="9"/>
        <v>0</v>
      </c>
      <c r="L81" s="153"/>
      <c r="M81" s="153"/>
      <c r="N81" s="153"/>
      <c r="O81" s="153"/>
      <c r="P81" s="153">
        <f t="shared" si="7"/>
        <v>0</v>
      </c>
      <c r="Q81" s="153"/>
      <c r="R81" s="153"/>
      <c r="S81" s="153"/>
      <c r="T81" s="153"/>
      <c r="U81" s="153"/>
      <c r="V81" s="153">
        <f t="shared" si="8"/>
        <v>0</v>
      </c>
      <c r="W81" s="153"/>
      <c r="X81" s="153"/>
      <c r="Y81" s="153"/>
      <c r="Z81" s="153"/>
      <c r="AA81" s="153"/>
      <c r="AB81" s="69"/>
      <c r="AC81" s="70"/>
    </row>
    <row r="82" spans="1:29" x14ac:dyDescent="0.25">
      <c r="A82" s="145" t="s">
        <v>21</v>
      </c>
      <c r="B82" s="146"/>
      <c r="C82" s="146"/>
      <c r="D82" s="146"/>
      <c r="E82" s="146"/>
      <c r="F82" s="146"/>
      <c r="G82" s="146"/>
      <c r="H82" s="146"/>
      <c r="I82" s="146"/>
      <c r="J82" s="147"/>
      <c r="K82" s="172">
        <f>SUM(K74:K81)</f>
        <v>0</v>
      </c>
      <c r="L82" s="173"/>
      <c r="M82" s="173"/>
      <c r="N82" s="173"/>
      <c r="O82" s="174"/>
      <c r="P82" s="142">
        <f>SUM(P74:U81)</f>
        <v>0</v>
      </c>
      <c r="Q82" s="143"/>
      <c r="R82" s="143"/>
      <c r="S82" s="143"/>
      <c r="T82" s="143"/>
      <c r="U82" s="144"/>
      <c r="V82" s="172">
        <f>SUM(V74:AA81)</f>
        <v>0</v>
      </c>
      <c r="W82" s="173"/>
      <c r="X82" s="173"/>
      <c r="Y82" s="173"/>
      <c r="Z82" s="173"/>
      <c r="AA82" s="174"/>
      <c r="AB82" s="69"/>
      <c r="AC82" s="70"/>
    </row>
    <row r="83" spans="1:29" ht="18" x14ac:dyDescent="0.25">
      <c r="A83" s="148" t="s">
        <v>161</v>
      </c>
      <c r="B83" s="149"/>
      <c r="C83" s="149"/>
      <c r="D83" s="149"/>
      <c r="E83" s="149"/>
      <c r="F83" s="149"/>
      <c r="G83" s="149"/>
      <c r="H83" s="149"/>
      <c r="I83" s="149"/>
      <c r="J83" s="150"/>
      <c r="K83" s="172">
        <f>K82+P82+V82</f>
        <v>0</v>
      </c>
      <c r="L83" s="173"/>
      <c r="M83" s="173"/>
      <c r="N83" s="173"/>
      <c r="O83" s="173"/>
      <c r="P83" s="173"/>
      <c r="Q83" s="173"/>
      <c r="R83" s="173"/>
      <c r="S83" s="173"/>
      <c r="T83" s="173"/>
      <c r="U83" s="173"/>
      <c r="V83" s="173"/>
      <c r="W83" s="173"/>
      <c r="X83" s="173"/>
      <c r="Y83" s="173"/>
      <c r="Z83" s="173"/>
      <c r="AA83" s="174"/>
      <c r="AB83" s="60"/>
      <c r="AC83" s="61"/>
    </row>
    <row r="84" spans="1:29" x14ac:dyDescent="0.25">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row>
    <row r="85" spans="1:29"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29" ht="19.5" customHeight="1" x14ac:dyDescent="0.25">
      <c r="A86" s="198" t="s">
        <v>176</v>
      </c>
      <c r="B86" s="199"/>
      <c r="C86" s="199"/>
      <c r="D86" s="199"/>
      <c r="E86" s="199"/>
      <c r="F86" s="199"/>
      <c r="G86" s="199"/>
      <c r="H86" s="199"/>
      <c r="I86" s="199"/>
      <c r="J86" s="199"/>
      <c r="K86" s="199"/>
      <c r="L86" s="199"/>
      <c r="M86" s="199"/>
      <c r="N86" s="199"/>
      <c r="O86" s="199"/>
      <c r="P86" s="199"/>
      <c r="Q86" s="199"/>
      <c r="R86" s="199"/>
      <c r="S86" s="199"/>
      <c r="T86" s="199"/>
      <c r="U86" s="199"/>
      <c r="V86" s="199"/>
      <c r="W86" s="199"/>
      <c r="X86" s="199"/>
      <c r="Y86" s="199"/>
      <c r="Z86" s="199"/>
      <c r="AA86" s="199"/>
      <c r="AB86" s="71"/>
      <c r="AC86" s="72"/>
    </row>
    <row r="87" spans="1:29" ht="16.5" customHeight="1" x14ac:dyDescent="0.25">
      <c r="A87" s="135" t="s">
        <v>22</v>
      </c>
      <c r="B87" s="135"/>
      <c r="C87" s="135"/>
      <c r="D87" s="106" t="s">
        <v>19</v>
      </c>
      <c r="E87" s="106"/>
      <c r="F87" s="106"/>
      <c r="G87" s="106"/>
      <c r="H87" s="106"/>
      <c r="I87" s="106"/>
      <c r="J87" s="106" t="s">
        <v>162</v>
      </c>
      <c r="K87" s="128" t="s">
        <v>23</v>
      </c>
      <c r="L87" s="129"/>
      <c r="M87" s="129"/>
      <c r="N87" s="129"/>
      <c r="O87" s="129"/>
      <c r="P87" s="129"/>
      <c r="Q87" s="129"/>
      <c r="R87" s="129"/>
      <c r="S87" s="129"/>
      <c r="T87" s="129"/>
      <c r="U87" s="129"/>
      <c r="V87" s="129"/>
      <c r="W87" s="129"/>
      <c r="X87" s="129"/>
      <c r="Y87" s="129"/>
      <c r="Z87" s="129"/>
      <c r="AA87" s="129"/>
      <c r="AB87" s="52"/>
      <c r="AC87" s="53"/>
    </row>
    <row r="88" spans="1:29" x14ac:dyDescent="0.25">
      <c r="A88" s="135"/>
      <c r="B88" s="135"/>
      <c r="C88" s="135"/>
      <c r="D88" s="108"/>
      <c r="E88" s="108"/>
      <c r="F88" s="108"/>
      <c r="G88" s="108"/>
      <c r="H88" s="108"/>
      <c r="I88" s="108"/>
      <c r="J88" s="107"/>
      <c r="K88" s="130"/>
      <c r="L88" s="131"/>
      <c r="M88" s="131"/>
      <c r="N88" s="131"/>
      <c r="O88" s="131"/>
      <c r="P88" s="131"/>
      <c r="Q88" s="131"/>
      <c r="R88" s="131"/>
      <c r="S88" s="131"/>
      <c r="T88" s="131"/>
      <c r="U88" s="131"/>
      <c r="V88" s="131"/>
      <c r="W88" s="131"/>
      <c r="X88" s="131"/>
      <c r="Y88" s="131"/>
      <c r="Z88" s="131"/>
      <c r="AA88" s="131"/>
      <c r="AB88" s="52"/>
      <c r="AC88" s="53"/>
    </row>
    <row r="89" spans="1:29" ht="36" customHeight="1" x14ac:dyDescent="0.25">
      <c r="A89" s="135"/>
      <c r="B89" s="135"/>
      <c r="C89" s="135"/>
      <c r="D89" s="202" t="s">
        <v>132</v>
      </c>
      <c r="E89" s="202"/>
      <c r="F89" s="202" t="s">
        <v>133</v>
      </c>
      <c r="G89" s="202"/>
      <c r="H89" s="202" t="s">
        <v>134</v>
      </c>
      <c r="I89" s="202"/>
      <c r="J89" s="107"/>
      <c r="K89" s="136">
        <v>2018</v>
      </c>
      <c r="L89" s="137"/>
      <c r="M89" s="137"/>
      <c r="N89" s="137"/>
      <c r="O89" s="138"/>
      <c r="P89" s="136">
        <v>2019</v>
      </c>
      <c r="Q89" s="137"/>
      <c r="R89" s="137"/>
      <c r="S89" s="137"/>
      <c r="T89" s="137"/>
      <c r="U89" s="138"/>
      <c r="V89" s="136">
        <v>2020</v>
      </c>
      <c r="W89" s="137"/>
      <c r="X89" s="137"/>
      <c r="Y89" s="137"/>
      <c r="Z89" s="137"/>
      <c r="AA89" s="138"/>
      <c r="AB89" s="36"/>
      <c r="AC89" s="10"/>
    </row>
    <row r="90" spans="1:29" ht="47.25" customHeight="1" x14ac:dyDescent="0.25">
      <c r="A90" s="135"/>
      <c r="B90" s="135"/>
      <c r="C90" s="135"/>
      <c r="D90" s="114" t="s">
        <v>55</v>
      </c>
      <c r="E90" s="114"/>
      <c r="F90" s="114" t="s">
        <v>55</v>
      </c>
      <c r="G90" s="114"/>
      <c r="H90" s="114" t="s">
        <v>56</v>
      </c>
      <c r="I90" s="114"/>
      <c r="J90" s="108"/>
      <c r="K90" s="139" t="s">
        <v>119</v>
      </c>
      <c r="L90" s="140"/>
      <c r="M90" s="140"/>
      <c r="N90" s="140"/>
      <c r="O90" s="141"/>
      <c r="P90" s="139" t="s">
        <v>120</v>
      </c>
      <c r="Q90" s="140"/>
      <c r="R90" s="140"/>
      <c r="S90" s="140"/>
      <c r="T90" s="140"/>
      <c r="U90" s="141"/>
      <c r="V90" s="139" t="s">
        <v>121</v>
      </c>
      <c r="W90" s="140"/>
      <c r="X90" s="140"/>
      <c r="Y90" s="140"/>
      <c r="Z90" s="140"/>
      <c r="AA90" s="141"/>
      <c r="AB90" s="67"/>
      <c r="AC90" s="68"/>
    </row>
    <row r="91" spans="1:29" ht="69.75" customHeight="1" x14ac:dyDescent="0.25">
      <c r="A91" s="112" t="s">
        <v>182</v>
      </c>
      <c r="B91" s="112"/>
      <c r="C91" s="112"/>
      <c r="D91" s="200">
        <v>1500</v>
      </c>
      <c r="E91" s="201"/>
      <c r="F91" s="200">
        <v>1500</v>
      </c>
      <c r="G91" s="201"/>
      <c r="H91" s="200">
        <v>750</v>
      </c>
      <c r="I91" s="201"/>
      <c r="J91" s="210">
        <f>J20*1</f>
        <v>0</v>
      </c>
      <c r="K91" s="142">
        <f>J91*D91</f>
        <v>0</v>
      </c>
      <c r="L91" s="143"/>
      <c r="M91" s="143"/>
      <c r="N91" s="143"/>
      <c r="O91" s="144"/>
      <c r="P91" s="142">
        <f>F91*J91</f>
        <v>0</v>
      </c>
      <c r="Q91" s="143"/>
      <c r="R91" s="143"/>
      <c r="S91" s="143"/>
      <c r="T91" s="143"/>
      <c r="U91" s="144"/>
      <c r="V91" s="142">
        <f>H91*J91</f>
        <v>0</v>
      </c>
      <c r="W91" s="143"/>
      <c r="X91" s="143"/>
      <c r="Y91" s="143"/>
      <c r="Z91" s="143"/>
      <c r="AA91" s="143"/>
      <c r="AB91" s="73"/>
      <c r="AC91" s="20"/>
    </row>
    <row r="92" spans="1:29" x14ac:dyDescent="0.25">
      <c r="A92" s="132" t="s">
        <v>65</v>
      </c>
      <c r="B92" s="133"/>
      <c r="C92" s="133"/>
      <c r="D92" s="133"/>
      <c r="E92" s="133"/>
      <c r="F92" s="133"/>
      <c r="G92" s="133"/>
      <c r="H92" s="133"/>
      <c r="I92" s="133"/>
      <c r="J92" s="134"/>
      <c r="K92" s="207">
        <f>K91+P91+V91</f>
        <v>0</v>
      </c>
      <c r="L92" s="208"/>
      <c r="M92" s="208"/>
      <c r="N92" s="208"/>
      <c r="O92" s="208"/>
      <c r="P92" s="208"/>
      <c r="Q92" s="208"/>
      <c r="R92" s="208"/>
      <c r="S92" s="208"/>
      <c r="T92" s="208"/>
      <c r="U92" s="208"/>
      <c r="V92" s="208"/>
      <c r="W92" s="208"/>
      <c r="X92" s="208"/>
      <c r="Y92" s="208"/>
      <c r="Z92" s="208"/>
      <c r="AA92" s="209"/>
      <c r="AB92" s="74"/>
      <c r="AC92" s="75"/>
    </row>
    <row r="93" spans="1:29" ht="18.75" x14ac:dyDescent="0.25">
      <c r="A93" s="11"/>
      <c r="B93" s="11"/>
      <c r="C93" s="11"/>
      <c r="D93" s="11"/>
      <c r="E93" s="11"/>
      <c r="F93" s="11"/>
      <c r="G93" s="11"/>
      <c r="H93" s="11"/>
      <c r="I93" s="11"/>
      <c r="J93" s="12"/>
      <c r="K93" s="12"/>
      <c r="L93" s="12"/>
      <c r="M93" s="12"/>
      <c r="N93" s="12"/>
      <c r="O93" s="12"/>
      <c r="P93" s="12"/>
      <c r="Q93" s="12"/>
      <c r="R93" s="12"/>
      <c r="S93" s="12"/>
      <c r="T93" s="12"/>
      <c r="U93" s="12"/>
      <c r="V93" s="12"/>
      <c r="W93" s="12"/>
      <c r="X93" s="12"/>
      <c r="Y93" s="12"/>
      <c r="Z93" s="12"/>
      <c r="AA93" s="12"/>
      <c r="AB93" s="12"/>
      <c r="AC93" s="12"/>
    </row>
    <row r="94" spans="1:29" x14ac:dyDescent="0.25">
      <c r="A94" s="13" t="s">
        <v>24</v>
      </c>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ht="16.5" customHeight="1" x14ac:dyDescent="0.25">
      <c r="A95" s="203" t="s">
        <v>58</v>
      </c>
      <c r="B95" s="203"/>
      <c r="C95" s="203"/>
      <c r="D95" s="203"/>
      <c r="E95" s="203"/>
      <c r="F95" s="203"/>
      <c r="G95" s="203"/>
      <c r="H95" s="203"/>
      <c r="I95" s="203"/>
      <c r="J95" s="203"/>
      <c r="K95" s="203"/>
      <c r="L95" s="203"/>
      <c r="M95" s="203"/>
      <c r="N95" s="203"/>
      <c r="O95" s="203"/>
      <c r="P95" s="203"/>
      <c r="Q95" s="203"/>
      <c r="R95" s="203"/>
      <c r="S95" s="203"/>
      <c r="T95" s="203"/>
      <c r="U95" s="203"/>
      <c r="V95" s="203"/>
      <c r="W95" s="203"/>
      <c r="X95" s="203"/>
      <c r="Y95" s="203"/>
      <c r="Z95" s="203"/>
      <c r="AA95" s="203"/>
      <c r="AB95" s="77"/>
      <c r="AC95" s="77"/>
    </row>
    <row r="96" spans="1:29" ht="16.5" customHeight="1" x14ac:dyDescent="0.25">
      <c r="A96" s="203" t="s">
        <v>59</v>
      </c>
      <c r="B96" s="203"/>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203"/>
      <c r="AB96" s="77"/>
      <c r="AC96" s="77"/>
    </row>
    <row r="97" spans="1:29" ht="16.5" customHeight="1" x14ac:dyDescent="0.25">
      <c r="A97" s="203" t="s">
        <v>67</v>
      </c>
      <c r="B97" s="203"/>
      <c r="C97" s="203"/>
      <c r="D97" s="203"/>
      <c r="E97" s="203"/>
      <c r="F97" s="203"/>
      <c r="G97" s="203"/>
      <c r="H97" s="203"/>
      <c r="I97" s="203"/>
      <c r="J97" s="203"/>
      <c r="K97" s="203"/>
      <c r="L97" s="203"/>
      <c r="M97" s="203"/>
      <c r="N97" s="203"/>
      <c r="O97" s="203"/>
      <c r="P97" s="203"/>
      <c r="Q97" s="203"/>
      <c r="R97" s="203"/>
      <c r="S97" s="203"/>
      <c r="T97" s="203"/>
      <c r="U97" s="203"/>
      <c r="V97" s="203"/>
      <c r="W97" s="203"/>
      <c r="X97" s="203"/>
      <c r="Y97" s="203"/>
      <c r="Z97" s="203"/>
      <c r="AA97" s="203"/>
      <c r="AB97" s="77"/>
      <c r="AC97" s="77"/>
    </row>
    <row r="98" spans="1:29" ht="16.5" customHeight="1" x14ac:dyDescent="0.25">
      <c r="A98" s="203" t="s">
        <v>68</v>
      </c>
      <c r="B98" s="203"/>
      <c r="C98" s="203"/>
      <c r="D98" s="203"/>
      <c r="E98" s="203"/>
      <c r="F98" s="203"/>
      <c r="G98" s="203"/>
      <c r="H98" s="203"/>
      <c r="I98" s="203"/>
      <c r="J98" s="203"/>
      <c r="K98" s="203"/>
      <c r="L98" s="203"/>
      <c r="M98" s="203"/>
      <c r="N98" s="203"/>
      <c r="O98" s="203"/>
      <c r="P98" s="203"/>
      <c r="Q98" s="203"/>
      <c r="R98" s="203"/>
      <c r="S98" s="203"/>
      <c r="T98" s="203"/>
      <c r="U98" s="203"/>
      <c r="V98" s="203"/>
      <c r="W98" s="203"/>
      <c r="X98" s="203"/>
      <c r="Y98" s="203"/>
      <c r="Z98" s="203"/>
      <c r="AA98" s="203"/>
      <c r="AB98" s="77"/>
      <c r="AC98" s="77"/>
    </row>
    <row r="99" spans="1:29" ht="16.5" customHeight="1" x14ac:dyDescent="0.25">
      <c r="A99" s="203" t="s">
        <v>69</v>
      </c>
      <c r="B99" s="203"/>
      <c r="C99" s="203"/>
      <c r="D99" s="203"/>
      <c r="E99" s="203"/>
      <c r="F99" s="203"/>
      <c r="G99" s="203"/>
      <c r="H99" s="203"/>
      <c r="I99" s="203"/>
      <c r="J99" s="203"/>
      <c r="K99" s="203"/>
      <c r="L99" s="203"/>
      <c r="M99" s="203"/>
      <c r="N99" s="203"/>
      <c r="O99" s="203"/>
      <c r="P99" s="203"/>
      <c r="Q99" s="203"/>
      <c r="R99" s="203"/>
      <c r="S99" s="203"/>
      <c r="T99" s="203"/>
      <c r="U99" s="203"/>
      <c r="V99" s="203"/>
      <c r="W99" s="203"/>
      <c r="X99" s="203"/>
      <c r="Y99" s="203"/>
      <c r="Z99" s="203"/>
      <c r="AA99" s="203"/>
      <c r="AB99" s="77"/>
      <c r="AC99" s="77"/>
    </row>
    <row r="100" spans="1:29" ht="16.5" customHeight="1" x14ac:dyDescent="0.25">
      <c r="A100" s="203" t="s">
        <v>70</v>
      </c>
      <c r="B100" s="203"/>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77"/>
      <c r="AC100" s="77"/>
    </row>
    <row r="101" spans="1:29" ht="16.5" customHeight="1" x14ac:dyDescent="0.25">
      <c r="A101" s="203" t="s">
        <v>71</v>
      </c>
      <c r="B101" s="203"/>
      <c r="C101" s="203"/>
      <c r="D101" s="203"/>
      <c r="E101" s="203"/>
      <c r="F101" s="203"/>
      <c r="G101" s="203"/>
      <c r="H101" s="203"/>
      <c r="I101" s="203"/>
      <c r="J101" s="203"/>
      <c r="K101" s="203"/>
      <c r="L101" s="203"/>
      <c r="M101" s="203"/>
      <c r="N101" s="203"/>
      <c r="O101" s="203"/>
      <c r="P101" s="203"/>
      <c r="Q101" s="203"/>
      <c r="R101" s="203"/>
      <c r="S101" s="203"/>
      <c r="T101" s="203"/>
      <c r="U101" s="203"/>
      <c r="V101" s="203"/>
      <c r="W101" s="203"/>
      <c r="X101" s="203"/>
      <c r="Y101" s="203"/>
      <c r="Z101" s="203"/>
      <c r="AA101" s="203"/>
      <c r="AB101" s="77"/>
      <c r="AC101" s="77"/>
    </row>
    <row r="102" spans="1:29" ht="16.5" customHeight="1" x14ac:dyDescent="0.25">
      <c r="A102" s="203" t="s">
        <v>72</v>
      </c>
      <c r="B102" s="203"/>
      <c r="C102" s="203"/>
      <c r="D102" s="203"/>
      <c r="E102" s="203"/>
      <c r="F102" s="203"/>
      <c r="G102" s="203"/>
      <c r="H102" s="203"/>
      <c r="I102" s="203"/>
      <c r="J102" s="203"/>
      <c r="K102" s="203"/>
      <c r="L102" s="203"/>
      <c r="M102" s="203"/>
      <c r="N102" s="203"/>
      <c r="O102" s="203"/>
      <c r="P102" s="203"/>
      <c r="Q102" s="203"/>
      <c r="R102" s="203"/>
      <c r="S102" s="203"/>
      <c r="T102" s="203"/>
      <c r="U102" s="203"/>
      <c r="V102" s="203"/>
      <c r="W102" s="203"/>
      <c r="X102" s="203"/>
      <c r="Y102" s="203"/>
      <c r="Z102" s="203"/>
      <c r="AA102" s="203"/>
      <c r="AB102" s="77"/>
      <c r="AC102" s="77"/>
    </row>
    <row r="103" spans="1:29" ht="16.5" customHeight="1" x14ac:dyDescent="0.25">
      <c r="A103" s="203" t="s">
        <v>73</v>
      </c>
      <c r="B103" s="203"/>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77"/>
      <c r="AC103" s="77"/>
    </row>
    <row r="104" spans="1:29" ht="65.25" customHeight="1" x14ac:dyDescent="0.25">
      <c r="A104" s="203" t="s">
        <v>74</v>
      </c>
      <c r="B104" s="203"/>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77"/>
      <c r="AC104" s="77"/>
    </row>
    <row r="105" spans="1:29" ht="16.5" customHeight="1" x14ac:dyDescent="0.25">
      <c r="A105" s="203" t="s">
        <v>75</v>
      </c>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77"/>
      <c r="AC105" s="77"/>
    </row>
    <row r="106" spans="1:29" ht="16.5" customHeight="1" x14ac:dyDescent="0.25">
      <c r="A106" s="203" t="s">
        <v>76</v>
      </c>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77"/>
      <c r="AC106" s="77"/>
    </row>
    <row r="107" spans="1:29" ht="32.25" customHeight="1" x14ac:dyDescent="0.25">
      <c r="A107" s="203" t="s">
        <v>77</v>
      </c>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77"/>
      <c r="AC107" s="77"/>
    </row>
    <row r="108" spans="1:29" ht="16.5" customHeight="1" x14ac:dyDescent="0.25">
      <c r="A108" s="203" t="s">
        <v>78</v>
      </c>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77"/>
      <c r="AC108" s="77"/>
    </row>
    <row r="109" spans="1:29" ht="16.5" customHeight="1" x14ac:dyDescent="0.25">
      <c r="A109" s="203" t="s">
        <v>79</v>
      </c>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77"/>
      <c r="AC109" s="77"/>
    </row>
    <row r="110" spans="1:29" ht="16.5" customHeight="1" x14ac:dyDescent="0.25">
      <c r="A110" s="203" t="s">
        <v>80</v>
      </c>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77"/>
      <c r="AC110" s="77"/>
    </row>
    <row r="111" spans="1:29" ht="16.5" customHeight="1" x14ac:dyDescent="0.25">
      <c r="A111" s="203" t="s">
        <v>141</v>
      </c>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78"/>
      <c r="AC111" s="78"/>
    </row>
    <row r="112" spans="1:29" ht="16.5" customHeight="1" x14ac:dyDescent="0.25">
      <c r="A112" s="203" t="s">
        <v>142</v>
      </c>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78"/>
      <c r="AC112" s="78"/>
    </row>
    <row r="113" spans="1:29" ht="16.5" customHeight="1" x14ac:dyDescent="0.25">
      <c r="A113" s="203" t="s">
        <v>143</v>
      </c>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78"/>
      <c r="AC113" s="78"/>
    </row>
    <row r="114" spans="1:29" ht="39" customHeight="1" x14ac:dyDescent="0.25">
      <c r="A114" s="203" t="s">
        <v>183</v>
      </c>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77"/>
      <c r="AC114" s="77"/>
    </row>
    <row r="115" spans="1:29" ht="39" customHeight="1" x14ac:dyDescent="0.25">
      <c r="A115" s="203" t="s">
        <v>81</v>
      </c>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77"/>
      <c r="AC115" s="77"/>
    </row>
    <row r="116" spans="1:29" ht="16.5" customHeight="1" x14ac:dyDescent="0.25">
      <c r="A116" s="203" t="s">
        <v>144</v>
      </c>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78"/>
      <c r="AC116" s="78"/>
    </row>
    <row r="117" spans="1:29" ht="16.5" customHeight="1" x14ac:dyDescent="0.25">
      <c r="A117" s="203" t="s">
        <v>145</v>
      </c>
      <c r="B117" s="203"/>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c r="AA117" s="203"/>
      <c r="AB117" s="78"/>
      <c r="AC117" s="78"/>
    </row>
    <row r="118" spans="1:29" ht="16.5" customHeight="1" x14ac:dyDescent="0.25">
      <c r="A118" s="203" t="s">
        <v>146</v>
      </c>
      <c r="B118" s="203"/>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03"/>
      <c r="AB118" s="78"/>
      <c r="AC118" s="78"/>
    </row>
    <row r="119" spans="1:29" ht="16.5" customHeight="1" x14ac:dyDescent="0.25">
      <c r="A119" s="203" t="s">
        <v>147</v>
      </c>
      <c r="B119" s="203"/>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3"/>
      <c r="AB119" s="78"/>
      <c r="AC119" s="78"/>
    </row>
    <row r="120" spans="1:29" ht="16.5" customHeight="1" x14ac:dyDescent="0.25">
      <c r="A120" s="203" t="s">
        <v>148</v>
      </c>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78"/>
      <c r="AC120" s="78"/>
    </row>
    <row r="121" spans="1:29" ht="39" customHeight="1" x14ac:dyDescent="0.25">
      <c r="A121" s="203" t="s">
        <v>111</v>
      </c>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79"/>
      <c r="AC121" s="79"/>
    </row>
    <row r="122" spans="1:29" ht="16.5" customHeight="1" x14ac:dyDescent="0.25">
      <c r="A122" s="203" t="s">
        <v>112</v>
      </c>
      <c r="B122" s="203"/>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79"/>
      <c r="AC122" s="79"/>
    </row>
    <row r="123" spans="1:29" ht="16.5" customHeight="1" x14ac:dyDescent="0.25">
      <c r="A123" s="203" t="s">
        <v>113</v>
      </c>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79"/>
      <c r="AC123" s="79"/>
    </row>
    <row r="124" spans="1:29" ht="16.5" customHeight="1" x14ac:dyDescent="0.25">
      <c r="A124" s="203" t="s">
        <v>114</v>
      </c>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c r="AA124" s="203"/>
      <c r="AB124" s="79"/>
      <c r="AC124" s="79"/>
    </row>
    <row r="125" spans="1:29" x14ac:dyDescent="0.25">
      <c r="A125" s="14"/>
      <c r="B125" s="14"/>
      <c r="C125" s="14"/>
      <c r="D125" s="14"/>
      <c r="E125" s="29"/>
      <c r="F125" s="14"/>
      <c r="G125" s="29"/>
      <c r="H125" s="14"/>
      <c r="I125" s="29"/>
      <c r="J125" s="14"/>
      <c r="K125" s="14"/>
      <c r="L125" s="29"/>
      <c r="M125" s="29"/>
      <c r="N125" s="29"/>
      <c r="O125" s="29"/>
      <c r="P125" s="29"/>
      <c r="Q125" s="29"/>
      <c r="R125" s="29"/>
      <c r="S125" s="29"/>
      <c r="T125" s="16"/>
      <c r="U125" s="29"/>
      <c r="V125" s="29"/>
      <c r="W125" s="29"/>
      <c r="X125" s="29"/>
      <c r="Y125" s="29"/>
      <c r="Z125" s="29"/>
      <c r="AA125" s="29"/>
      <c r="AB125" s="29"/>
      <c r="AC125" s="14"/>
    </row>
    <row r="126" spans="1:29"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ht="19.5" x14ac:dyDescent="0.25">
      <c r="A127" s="2" t="s">
        <v>3</v>
      </c>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ht="16.5" customHeight="1" x14ac:dyDescent="0.25">
      <c r="A128" s="19" t="s">
        <v>25</v>
      </c>
      <c r="B128" s="80" t="s">
        <v>26</v>
      </c>
      <c r="C128" s="81"/>
      <c r="D128" s="81"/>
      <c r="E128" s="204" t="s">
        <v>4</v>
      </c>
      <c r="F128" s="205"/>
      <c r="G128" s="205"/>
      <c r="H128" s="205"/>
      <c r="I128" s="205"/>
      <c r="J128" s="205"/>
      <c r="K128" s="205"/>
      <c r="L128" s="205"/>
      <c r="M128" s="205"/>
      <c r="N128" s="205"/>
      <c r="O128" s="205"/>
      <c r="P128" s="205"/>
      <c r="Q128" s="205"/>
      <c r="R128" s="205"/>
      <c r="S128" s="205"/>
      <c r="T128" s="205"/>
      <c r="U128" s="205"/>
      <c r="V128" s="205"/>
      <c r="W128" s="205"/>
      <c r="X128" s="205"/>
      <c r="Y128" s="205"/>
      <c r="Z128" s="205"/>
      <c r="AA128" s="206"/>
      <c r="AB128" s="88"/>
      <c r="AC128" s="89"/>
    </row>
    <row r="129" spans="1:29" x14ac:dyDescent="0.25">
      <c r="A129" s="95">
        <v>1</v>
      </c>
      <c r="B129" s="120" t="s">
        <v>27</v>
      </c>
      <c r="C129" s="121"/>
      <c r="D129" s="121"/>
      <c r="E129" s="120" t="s">
        <v>49</v>
      </c>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5"/>
      <c r="AB129" s="82"/>
      <c r="AC129" s="83"/>
    </row>
    <row r="130" spans="1:29" x14ac:dyDescent="0.25">
      <c r="A130" s="95">
        <v>2</v>
      </c>
      <c r="B130" s="120" t="s">
        <v>131</v>
      </c>
      <c r="C130" s="121"/>
      <c r="D130" s="121"/>
      <c r="E130" s="120" t="s">
        <v>50</v>
      </c>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5"/>
      <c r="AB130" s="82"/>
      <c r="AC130" s="83"/>
    </row>
    <row r="131" spans="1:29" x14ac:dyDescent="0.25">
      <c r="A131" s="95">
        <v>3</v>
      </c>
      <c r="B131" s="120" t="s">
        <v>38</v>
      </c>
      <c r="C131" s="121"/>
      <c r="D131" s="121"/>
      <c r="E131" s="120" t="s">
        <v>51</v>
      </c>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5"/>
      <c r="AB131" s="82"/>
      <c r="AC131" s="83"/>
    </row>
    <row r="132" spans="1:29" ht="33.75" customHeight="1" x14ac:dyDescent="0.25">
      <c r="A132" s="95">
        <v>4</v>
      </c>
      <c r="B132" s="118" t="s">
        <v>43</v>
      </c>
      <c r="C132" s="119"/>
      <c r="D132" s="119"/>
      <c r="E132" s="118" t="s">
        <v>52</v>
      </c>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24"/>
      <c r="AB132" s="84"/>
      <c r="AC132" s="85"/>
    </row>
    <row r="133" spans="1:29" x14ac:dyDescent="0.25">
      <c r="A133" s="95">
        <v>5</v>
      </c>
      <c r="B133" s="118" t="s">
        <v>30</v>
      </c>
      <c r="C133" s="119"/>
      <c r="D133" s="119"/>
      <c r="E133" s="118" t="s">
        <v>184</v>
      </c>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24"/>
      <c r="AB133" s="84"/>
      <c r="AC133" s="85"/>
    </row>
    <row r="134" spans="1:29" ht="33" customHeight="1" x14ac:dyDescent="0.25">
      <c r="A134" s="95">
        <v>6</v>
      </c>
      <c r="B134" s="122" t="s">
        <v>185</v>
      </c>
      <c r="C134" s="123"/>
      <c r="D134" s="123"/>
      <c r="E134" s="118" t="s">
        <v>130</v>
      </c>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24"/>
      <c r="AB134" s="84"/>
      <c r="AC134" s="85"/>
    </row>
    <row r="135" spans="1:29" x14ac:dyDescent="0.25">
      <c r="A135" s="95">
        <v>7</v>
      </c>
      <c r="B135" s="118" t="s">
        <v>5</v>
      </c>
      <c r="C135" s="119"/>
      <c r="D135" s="119"/>
      <c r="E135" s="120" t="s">
        <v>163</v>
      </c>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5"/>
      <c r="AB135" s="52"/>
      <c r="AC135" s="53"/>
    </row>
    <row r="136" spans="1:29" ht="16.5" customHeight="1" x14ac:dyDescent="0.25">
      <c r="A136" s="95">
        <v>8</v>
      </c>
      <c r="B136" s="120" t="s">
        <v>128</v>
      </c>
      <c r="C136" s="121"/>
      <c r="D136" s="121"/>
      <c r="E136" s="120" t="s">
        <v>164</v>
      </c>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5"/>
      <c r="AB136" s="52"/>
      <c r="AC136" s="53"/>
    </row>
    <row r="137" spans="1:29" ht="16.5" customHeight="1" x14ac:dyDescent="0.25">
      <c r="A137" s="95">
        <v>9</v>
      </c>
      <c r="B137" s="120" t="s">
        <v>129</v>
      </c>
      <c r="C137" s="121"/>
      <c r="D137" s="121"/>
      <c r="E137" s="120" t="s">
        <v>164</v>
      </c>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5"/>
      <c r="AB137" s="52"/>
      <c r="AC137" s="53"/>
    </row>
    <row r="138" spans="1:29" ht="32.25" customHeight="1" x14ac:dyDescent="0.25">
      <c r="A138" s="95">
        <v>10</v>
      </c>
      <c r="B138" s="120" t="s">
        <v>186</v>
      </c>
      <c r="C138" s="121"/>
      <c r="D138" s="121"/>
      <c r="E138" s="120" t="s">
        <v>127</v>
      </c>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5"/>
      <c r="AB138" s="52"/>
      <c r="AC138" s="53"/>
    </row>
    <row r="139" spans="1:29" ht="16.5" customHeight="1" x14ac:dyDescent="0.25">
      <c r="A139" s="95">
        <v>11</v>
      </c>
      <c r="B139" s="120" t="s">
        <v>31</v>
      </c>
      <c r="C139" s="121"/>
      <c r="D139" s="121"/>
      <c r="E139" s="120" t="s">
        <v>165</v>
      </c>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5"/>
      <c r="AB139" s="52"/>
      <c r="AC139" s="53"/>
    </row>
    <row r="140" spans="1:29" ht="16.5" customHeight="1" x14ac:dyDescent="0.25">
      <c r="A140" s="95">
        <v>12</v>
      </c>
      <c r="B140" s="120" t="s">
        <v>32</v>
      </c>
      <c r="C140" s="121"/>
      <c r="D140" s="121"/>
      <c r="E140" s="120" t="s">
        <v>166</v>
      </c>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5"/>
      <c r="AB140" s="52"/>
      <c r="AC140" s="53"/>
    </row>
    <row r="141" spans="1:29" ht="16.5" customHeight="1" x14ac:dyDescent="0.25">
      <c r="A141" s="95">
        <v>13</v>
      </c>
      <c r="B141" s="120" t="s">
        <v>35</v>
      </c>
      <c r="C141" s="121"/>
      <c r="D141" s="121"/>
      <c r="E141" s="120" t="s">
        <v>167</v>
      </c>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5"/>
      <c r="AB141" s="52"/>
      <c r="AC141" s="53"/>
    </row>
    <row r="142" spans="1:29" ht="16.5" customHeight="1" x14ac:dyDescent="0.25">
      <c r="A142" s="95">
        <v>14</v>
      </c>
      <c r="B142" s="120" t="s">
        <v>33</v>
      </c>
      <c r="C142" s="121"/>
      <c r="D142" s="121"/>
      <c r="E142" s="120" t="s">
        <v>168</v>
      </c>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5"/>
      <c r="AB142" s="52"/>
      <c r="AC142" s="53"/>
    </row>
    <row r="143" spans="1:29" ht="16.5" customHeight="1" x14ac:dyDescent="0.25">
      <c r="A143" s="95">
        <v>15</v>
      </c>
      <c r="B143" s="120" t="s">
        <v>6</v>
      </c>
      <c r="C143" s="121"/>
      <c r="D143" s="121"/>
      <c r="E143" s="120" t="s">
        <v>169</v>
      </c>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5"/>
      <c r="AB143" s="52"/>
      <c r="AC143" s="53"/>
    </row>
    <row r="144" spans="1:29" ht="16.5" customHeight="1" x14ac:dyDescent="0.25">
      <c r="A144" s="95">
        <v>16</v>
      </c>
      <c r="B144" s="120" t="s">
        <v>34</v>
      </c>
      <c r="C144" s="121"/>
      <c r="D144" s="121"/>
      <c r="E144" s="120" t="s">
        <v>170</v>
      </c>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5"/>
      <c r="AB144" s="52"/>
      <c r="AC144" s="53"/>
    </row>
    <row r="145" spans="1:29" ht="16.5" customHeight="1" x14ac:dyDescent="0.25">
      <c r="A145" s="95">
        <v>17</v>
      </c>
      <c r="B145" s="118" t="s">
        <v>44</v>
      </c>
      <c r="C145" s="119"/>
      <c r="D145" s="119"/>
      <c r="E145" s="120" t="s">
        <v>171</v>
      </c>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5"/>
      <c r="AB145" s="52"/>
      <c r="AC145" s="53"/>
    </row>
    <row r="146" spans="1:29" ht="33.75" customHeight="1" x14ac:dyDescent="0.25">
      <c r="A146" s="95">
        <v>18</v>
      </c>
      <c r="B146" s="120" t="s">
        <v>36</v>
      </c>
      <c r="C146" s="121"/>
      <c r="D146" s="121"/>
      <c r="E146" s="120" t="s">
        <v>7</v>
      </c>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5"/>
      <c r="AB146" s="52"/>
      <c r="AC146" s="53"/>
    </row>
    <row r="147" spans="1:29" ht="31.5" customHeight="1" x14ac:dyDescent="0.25">
      <c r="A147" s="95">
        <v>19</v>
      </c>
      <c r="B147" s="118" t="s">
        <v>39</v>
      </c>
      <c r="C147" s="119"/>
      <c r="D147" s="119"/>
      <c r="E147" s="118" t="s">
        <v>40</v>
      </c>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24"/>
      <c r="AB147" s="86"/>
      <c r="AC147" s="87"/>
    </row>
    <row r="148" spans="1:29" ht="33" customHeight="1" x14ac:dyDescent="0.25">
      <c r="A148" s="95">
        <v>20</v>
      </c>
      <c r="B148" s="118" t="s">
        <v>41</v>
      </c>
      <c r="C148" s="119"/>
      <c r="D148" s="119"/>
      <c r="E148" s="118" t="s">
        <v>53</v>
      </c>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24"/>
      <c r="AB148" s="86"/>
      <c r="AC148" s="87"/>
    </row>
    <row r="149" spans="1:29" ht="16.5" customHeight="1" x14ac:dyDescent="0.25">
      <c r="A149" s="95">
        <v>21</v>
      </c>
      <c r="B149" s="120" t="s">
        <v>37</v>
      </c>
      <c r="C149" s="121"/>
      <c r="D149" s="121"/>
      <c r="E149" s="120" t="s">
        <v>172</v>
      </c>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5"/>
      <c r="AB149" s="52"/>
      <c r="AC149" s="53"/>
    </row>
    <row r="150" spans="1:29" ht="16.5" customHeight="1" x14ac:dyDescent="0.25">
      <c r="A150" s="95">
        <v>22</v>
      </c>
      <c r="B150" s="118" t="s">
        <v>42</v>
      </c>
      <c r="C150" s="119"/>
      <c r="D150" s="119"/>
      <c r="E150" s="120" t="s">
        <v>173</v>
      </c>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5"/>
      <c r="AB150" s="52"/>
      <c r="AC150" s="53"/>
    </row>
    <row r="151" spans="1:29" ht="63"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ht="16.5" customHeight="1" x14ac:dyDescent="0.25">
      <c r="A152" s="1"/>
      <c r="B152" s="1"/>
      <c r="C152" s="1"/>
      <c r="D152" s="1"/>
      <c r="E152" s="1"/>
      <c r="F152" s="117" t="s">
        <v>8</v>
      </c>
      <c r="G152" s="117"/>
      <c r="H152" s="117"/>
      <c r="I152" s="117"/>
      <c r="J152" s="117"/>
      <c r="K152" s="117"/>
      <c r="L152" s="31"/>
      <c r="M152" s="31"/>
      <c r="N152" s="31"/>
      <c r="O152" s="31"/>
      <c r="P152" s="31"/>
      <c r="Q152" s="31"/>
      <c r="R152" s="31"/>
      <c r="S152" s="31"/>
      <c r="T152" s="1"/>
      <c r="U152" s="1"/>
      <c r="V152" s="1"/>
      <c r="W152" s="1"/>
      <c r="X152" s="1"/>
      <c r="Y152" s="1"/>
      <c r="Z152" s="1"/>
      <c r="AA152" s="1"/>
      <c r="AB152" s="1"/>
      <c r="AC152" s="1"/>
    </row>
    <row r="153" spans="1:29" ht="16.5" customHeight="1" x14ac:dyDescent="0.25">
      <c r="A153" s="1"/>
      <c r="B153" s="1"/>
      <c r="C153" s="1"/>
      <c r="D153" s="1"/>
      <c r="E153" s="1"/>
      <c r="F153" s="1"/>
      <c r="G153" s="1"/>
      <c r="H153" s="1"/>
      <c r="I153" s="1"/>
      <c r="J153" s="5"/>
      <c r="K153" s="1"/>
      <c r="L153" s="1"/>
      <c r="M153" s="1"/>
      <c r="N153" s="1"/>
      <c r="O153" s="1"/>
      <c r="P153" s="1"/>
      <c r="Q153" s="1"/>
      <c r="R153" s="1"/>
      <c r="S153" s="1"/>
      <c r="T153" s="1"/>
      <c r="U153" s="1"/>
      <c r="V153" s="1"/>
      <c r="W153" s="1"/>
      <c r="X153" s="1"/>
      <c r="Y153" s="1"/>
      <c r="Z153" s="1"/>
      <c r="AA153" s="1"/>
      <c r="AB153" s="1"/>
      <c r="AC153" s="1"/>
    </row>
    <row r="154" spans="1:29" ht="16.5" customHeight="1" x14ac:dyDescent="0.25">
      <c r="A154" s="1"/>
      <c r="B154" s="1"/>
      <c r="C154" s="1"/>
      <c r="D154" s="1"/>
      <c r="E154" s="1"/>
      <c r="F154" s="126" t="s">
        <v>28</v>
      </c>
      <c r="G154" s="126"/>
      <c r="H154" s="126"/>
      <c r="I154" s="126"/>
      <c r="J154" s="126"/>
      <c r="K154" s="126"/>
      <c r="L154" s="32"/>
      <c r="M154" s="32"/>
      <c r="N154" s="32"/>
      <c r="O154" s="32"/>
      <c r="P154" s="32"/>
      <c r="Q154" s="32"/>
      <c r="R154" s="32"/>
      <c r="S154" s="32"/>
      <c r="T154" s="1"/>
      <c r="U154" s="1"/>
      <c r="V154" s="1"/>
      <c r="W154" s="1"/>
      <c r="X154" s="1"/>
      <c r="Y154" s="1"/>
      <c r="Z154" s="1"/>
      <c r="AA154" s="1"/>
      <c r="AB154" s="1"/>
      <c r="AC154" s="1"/>
    </row>
    <row r="155" spans="1:29" ht="16.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9" ht="16.5" customHeight="1" x14ac:dyDescent="0.25">
      <c r="A156" s="1"/>
      <c r="B156" s="1"/>
      <c r="C156" s="1"/>
      <c r="D156" s="1"/>
      <c r="E156" s="1"/>
      <c r="F156" s="117" t="s">
        <v>9</v>
      </c>
      <c r="G156" s="117"/>
      <c r="H156" s="117"/>
      <c r="I156" s="117"/>
      <c r="J156" s="117"/>
      <c r="K156" s="117"/>
      <c r="L156" s="31"/>
      <c r="M156" s="31"/>
      <c r="N156" s="31"/>
      <c r="O156" s="31"/>
      <c r="P156" s="31"/>
      <c r="Q156" s="31"/>
      <c r="R156" s="31"/>
      <c r="S156" s="31"/>
      <c r="T156" s="17"/>
      <c r="U156" s="31"/>
      <c r="V156" s="31"/>
      <c r="W156" s="31"/>
      <c r="X156" s="31"/>
      <c r="Y156" s="31"/>
      <c r="Z156" s="31"/>
      <c r="AA156" s="31"/>
      <c r="AB156" s="31"/>
    </row>
    <row r="157" spans="1:29" ht="16.5" customHeight="1" x14ac:dyDescent="0.25">
      <c r="A157" s="1"/>
      <c r="B157" s="1"/>
      <c r="C157" s="1"/>
      <c r="D157" s="1"/>
      <c r="E157" s="1"/>
      <c r="F157" s="116" t="s">
        <v>57</v>
      </c>
      <c r="G157" s="116"/>
      <c r="H157" s="116"/>
      <c r="I157" s="116"/>
      <c r="J157" s="116"/>
      <c r="K157" s="116"/>
      <c r="L157" s="30"/>
      <c r="M157" s="30"/>
      <c r="N157" s="30"/>
      <c r="O157" s="30"/>
      <c r="P157" s="30"/>
      <c r="Q157" s="30"/>
      <c r="R157" s="30"/>
      <c r="S157" s="30"/>
      <c r="T157" s="18"/>
      <c r="U157" s="30"/>
      <c r="V157" s="30"/>
      <c r="W157" s="30"/>
      <c r="X157" s="30"/>
      <c r="Y157" s="30"/>
      <c r="Z157" s="30"/>
      <c r="AA157" s="30"/>
      <c r="AB157" s="30"/>
    </row>
    <row r="158" spans="1:29" ht="16.5" customHeight="1" x14ac:dyDescent="0.25">
      <c r="A158" s="1"/>
      <c r="B158" s="1"/>
      <c r="C158" s="1"/>
      <c r="D158" s="1"/>
      <c r="E158" s="1"/>
      <c r="F158" s="4"/>
      <c r="G158" s="31"/>
      <c r="H158" s="4"/>
      <c r="I158" s="31"/>
      <c r="J158" s="4"/>
      <c r="K158" s="4"/>
      <c r="L158" s="31"/>
      <c r="M158" s="31"/>
      <c r="N158" s="31"/>
      <c r="O158" s="31"/>
      <c r="P158" s="31"/>
      <c r="Q158" s="31"/>
      <c r="R158" s="31"/>
      <c r="S158" s="31"/>
      <c r="T158" s="17"/>
      <c r="U158" s="31"/>
      <c r="V158" s="31"/>
      <c r="W158" s="31"/>
      <c r="X158" s="31"/>
      <c r="Y158" s="31"/>
      <c r="Z158" s="31"/>
      <c r="AA158" s="31"/>
      <c r="AB158" s="31"/>
    </row>
    <row r="159" spans="1:29" ht="16.5" customHeight="1" x14ac:dyDescent="0.25">
      <c r="A159" s="2" t="s">
        <v>10</v>
      </c>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9" ht="16.5" customHeight="1" x14ac:dyDescent="0.25"/>
  </sheetData>
  <sheetProtection password="963C" sheet="1" objects="1" scenarios="1"/>
  <protectedRanges>
    <protectedRange sqref="D8 D11 D11 D10 D12 D14 D16 J20 C25:C32 C33:C38 C49:C56 C57:C64 J74:J81" name="範圍1"/>
  </protectedRanges>
  <mergeCells count="431">
    <mergeCell ref="K92:AA92"/>
    <mergeCell ref="A69:AA69"/>
    <mergeCell ref="E150:AA150"/>
    <mergeCell ref="B140:D140"/>
    <mergeCell ref="B141:D141"/>
    <mergeCell ref="B142:D142"/>
    <mergeCell ref="B143:D143"/>
    <mergeCell ref="B144:D144"/>
    <mergeCell ref="B145:D145"/>
    <mergeCell ref="B146:D146"/>
    <mergeCell ref="B147:D147"/>
    <mergeCell ref="B148:D148"/>
    <mergeCell ref="B149:D149"/>
    <mergeCell ref="B137:D137"/>
    <mergeCell ref="B138:D138"/>
    <mergeCell ref="B139:D139"/>
    <mergeCell ref="E140:AA140"/>
    <mergeCell ref="E141:AA141"/>
    <mergeCell ref="E142:AA142"/>
    <mergeCell ref="E143:AA143"/>
    <mergeCell ref="E144:AA144"/>
    <mergeCell ref="E145:AA145"/>
    <mergeCell ref="E148:AA148"/>
    <mergeCell ref="E149:AA149"/>
    <mergeCell ref="B130:D130"/>
    <mergeCell ref="B131:D131"/>
    <mergeCell ref="A123:AA123"/>
    <mergeCell ref="A124:AA124"/>
    <mergeCell ref="E128:AA128"/>
    <mergeCell ref="E129:AA129"/>
    <mergeCell ref="E130:AA130"/>
    <mergeCell ref="E131:AA131"/>
    <mergeCell ref="B129:D129"/>
    <mergeCell ref="A114:AA114"/>
    <mergeCell ref="A115:AA115"/>
    <mergeCell ref="A116:AA116"/>
    <mergeCell ref="A117:AA117"/>
    <mergeCell ref="A118:AA118"/>
    <mergeCell ref="A119:AA119"/>
    <mergeCell ref="A120:AA120"/>
    <mergeCell ref="A121:AA121"/>
    <mergeCell ref="A122:AA122"/>
    <mergeCell ref="A105:AA105"/>
    <mergeCell ref="A106:AA106"/>
    <mergeCell ref="A107:AA107"/>
    <mergeCell ref="A108:AA108"/>
    <mergeCell ref="A109:AA109"/>
    <mergeCell ref="A110:AA110"/>
    <mergeCell ref="A111:AA111"/>
    <mergeCell ref="A112:AA112"/>
    <mergeCell ref="A113:AA113"/>
    <mergeCell ref="A104:AA104"/>
    <mergeCell ref="A95:AA95"/>
    <mergeCell ref="A96:AA96"/>
    <mergeCell ref="A97:AA97"/>
    <mergeCell ref="A98:AA98"/>
    <mergeCell ref="A99:AA99"/>
    <mergeCell ref="A100:AA100"/>
    <mergeCell ref="A101:AA101"/>
    <mergeCell ref="A102:AA102"/>
    <mergeCell ref="A103:AA103"/>
    <mergeCell ref="V89:AA89"/>
    <mergeCell ref="V90:AA90"/>
    <mergeCell ref="V91:AA91"/>
    <mergeCell ref="K87:AA88"/>
    <mergeCell ref="A86:AA86"/>
    <mergeCell ref="D91:E91"/>
    <mergeCell ref="D90:E90"/>
    <mergeCell ref="D89:E89"/>
    <mergeCell ref="F89:G89"/>
    <mergeCell ref="F90:G90"/>
    <mergeCell ref="F91:G91"/>
    <mergeCell ref="H89:I89"/>
    <mergeCell ref="H90:I90"/>
    <mergeCell ref="H91:I91"/>
    <mergeCell ref="D87:I88"/>
    <mergeCell ref="V77:AA77"/>
    <mergeCell ref="V78:AA78"/>
    <mergeCell ref="V79:AA79"/>
    <mergeCell ref="V80:AA80"/>
    <mergeCell ref="V81:AA81"/>
    <mergeCell ref="V82:AA82"/>
    <mergeCell ref="K83:AA83"/>
    <mergeCell ref="K70:AA71"/>
    <mergeCell ref="K82:O82"/>
    <mergeCell ref="P75:U75"/>
    <mergeCell ref="P76:U76"/>
    <mergeCell ref="P77:U77"/>
    <mergeCell ref="P78:U78"/>
    <mergeCell ref="P79:U79"/>
    <mergeCell ref="P80:U80"/>
    <mergeCell ref="P81:U81"/>
    <mergeCell ref="P82:U82"/>
    <mergeCell ref="V72:AA72"/>
    <mergeCell ref="K73:O73"/>
    <mergeCell ref="P73:U73"/>
    <mergeCell ref="V73:AA73"/>
    <mergeCell ref="K74:O74"/>
    <mergeCell ref="P74:U74"/>
    <mergeCell ref="V74:AA74"/>
    <mergeCell ref="V75:AA75"/>
    <mergeCell ref="V76:AA76"/>
    <mergeCell ref="T63:AA63"/>
    <mergeCell ref="T64:AA64"/>
    <mergeCell ref="M65:S65"/>
    <mergeCell ref="T65:AA65"/>
    <mergeCell ref="J65:L65"/>
    <mergeCell ref="J66:AA66"/>
    <mergeCell ref="M63:S63"/>
    <mergeCell ref="M64:S64"/>
    <mergeCell ref="J64:L64"/>
    <mergeCell ref="M47:S47"/>
    <mergeCell ref="M48:S48"/>
    <mergeCell ref="T47:AA47"/>
    <mergeCell ref="T48:AA48"/>
    <mergeCell ref="M49:S49"/>
    <mergeCell ref="M50:S50"/>
    <mergeCell ref="M51:S51"/>
    <mergeCell ref="M52:S52"/>
    <mergeCell ref="M53:S53"/>
    <mergeCell ref="T51:AA51"/>
    <mergeCell ref="T52:AA52"/>
    <mergeCell ref="T53:AA53"/>
    <mergeCell ref="M54:S54"/>
    <mergeCell ref="M55:S55"/>
    <mergeCell ref="M56:S56"/>
    <mergeCell ref="M57:S57"/>
    <mergeCell ref="M58:S58"/>
    <mergeCell ref="M59:S59"/>
    <mergeCell ref="M60:S60"/>
    <mergeCell ref="M61:S61"/>
    <mergeCell ref="M62:S62"/>
    <mergeCell ref="T54:AA54"/>
    <mergeCell ref="T55:AA55"/>
    <mergeCell ref="J20:AA20"/>
    <mergeCell ref="D8:AA8"/>
    <mergeCell ref="D9:AA9"/>
    <mergeCell ref="D16:AA16"/>
    <mergeCell ref="D17:AA17"/>
    <mergeCell ref="A19:AA19"/>
    <mergeCell ref="T31:AA31"/>
    <mergeCell ref="T32:AA32"/>
    <mergeCell ref="T33:AA33"/>
    <mergeCell ref="T34:AA34"/>
    <mergeCell ref="T35:AA35"/>
    <mergeCell ref="T36:AA36"/>
    <mergeCell ref="T37:AA37"/>
    <mergeCell ref="T38:AA38"/>
    <mergeCell ref="T39:AA39"/>
    <mergeCell ref="T23:AA23"/>
    <mergeCell ref="T24:AA24"/>
    <mergeCell ref="T49:AA49"/>
    <mergeCell ref="T50:AA50"/>
    <mergeCell ref="T25:AA25"/>
    <mergeCell ref="T26:AA26"/>
    <mergeCell ref="T27:AA27"/>
    <mergeCell ref="C7:AA7"/>
    <mergeCell ref="C4:AA4"/>
    <mergeCell ref="A2:AA2"/>
    <mergeCell ref="D10:AA10"/>
    <mergeCell ref="D11:AA11"/>
    <mergeCell ref="D12:AA12"/>
    <mergeCell ref="D13:AA13"/>
    <mergeCell ref="D14:AA14"/>
    <mergeCell ref="D15:AA15"/>
    <mergeCell ref="A4:B4"/>
    <mergeCell ref="A7:B7"/>
    <mergeCell ref="A8:A9"/>
    <mergeCell ref="B8:B9"/>
    <mergeCell ref="A10:A11"/>
    <mergeCell ref="B10:B11"/>
    <mergeCell ref="A12:A13"/>
    <mergeCell ref="B12:B13"/>
    <mergeCell ref="T28:AA28"/>
    <mergeCell ref="T29:AA29"/>
    <mergeCell ref="T30:AA30"/>
    <mergeCell ref="J39:L39"/>
    <mergeCell ref="M23:S23"/>
    <mergeCell ref="M24:S24"/>
    <mergeCell ref="M25:S25"/>
    <mergeCell ref="M26:S26"/>
    <mergeCell ref="M27:S27"/>
    <mergeCell ref="M28:S28"/>
    <mergeCell ref="M29:S29"/>
    <mergeCell ref="M30:S30"/>
    <mergeCell ref="M31:S31"/>
    <mergeCell ref="M32:S32"/>
    <mergeCell ref="M33:S33"/>
    <mergeCell ref="M34:S34"/>
    <mergeCell ref="M35:S35"/>
    <mergeCell ref="M36:S36"/>
    <mergeCell ref="M37:S37"/>
    <mergeCell ref="M38:S38"/>
    <mergeCell ref="M39:S39"/>
    <mergeCell ref="J25:L25"/>
    <mergeCell ref="J26:L26"/>
    <mergeCell ref="J27:L27"/>
    <mergeCell ref="J28:L28"/>
    <mergeCell ref="J29:L29"/>
    <mergeCell ref="J30:L30"/>
    <mergeCell ref="J31:L31"/>
    <mergeCell ref="J35:L35"/>
    <mergeCell ref="J36:L36"/>
    <mergeCell ref="J32:L32"/>
    <mergeCell ref="J33:L33"/>
    <mergeCell ref="J34:L34"/>
    <mergeCell ref="J56:L56"/>
    <mergeCell ref="J57:L57"/>
    <mergeCell ref="J58:L58"/>
    <mergeCell ref="J59:L59"/>
    <mergeCell ref="J60:L60"/>
    <mergeCell ref="J47:L47"/>
    <mergeCell ref="J54:L54"/>
    <mergeCell ref="J55:L55"/>
    <mergeCell ref="J40:AA40"/>
    <mergeCell ref="J48:L48"/>
    <mergeCell ref="J49:L49"/>
    <mergeCell ref="J50:L50"/>
    <mergeCell ref="J51:L51"/>
    <mergeCell ref="J52:L52"/>
    <mergeCell ref="J53:L53"/>
    <mergeCell ref="A43:AA43"/>
    <mergeCell ref="J44:AA44"/>
    <mergeCell ref="J45:AA46"/>
    <mergeCell ref="D58:E58"/>
    <mergeCell ref="F58:G58"/>
    <mergeCell ref="H58:I58"/>
    <mergeCell ref="D59:E59"/>
    <mergeCell ref="F59:G59"/>
    <mergeCell ref="H59:I59"/>
    <mergeCell ref="H77:I77"/>
    <mergeCell ref="H78:I78"/>
    <mergeCell ref="H79:I79"/>
    <mergeCell ref="H80:I80"/>
    <mergeCell ref="H81:I81"/>
    <mergeCell ref="K77:O77"/>
    <mergeCell ref="K78:O78"/>
    <mergeCell ref="K79:O79"/>
    <mergeCell ref="K80:O80"/>
    <mergeCell ref="K81:O81"/>
    <mergeCell ref="D77:E77"/>
    <mergeCell ref="D78:E78"/>
    <mergeCell ref="D79:E79"/>
    <mergeCell ref="D80:E80"/>
    <mergeCell ref="D81:E81"/>
    <mergeCell ref="F74:G74"/>
    <mergeCell ref="F75:G75"/>
    <mergeCell ref="F76:G76"/>
    <mergeCell ref="F77:G77"/>
    <mergeCell ref="F78:G78"/>
    <mergeCell ref="F79:G79"/>
    <mergeCell ref="F80:G80"/>
    <mergeCell ref="F81:G81"/>
    <mergeCell ref="D74:E74"/>
    <mergeCell ref="D75:E75"/>
    <mergeCell ref="D76:E76"/>
    <mergeCell ref="H74:I74"/>
    <mergeCell ref="H75:I75"/>
    <mergeCell ref="H76:I76"/>
    <mergeCell ref="K72:O72"/>
    <mergeCell ref="P72:U72"/>
    <mergeCell ref="D72:E72"/>
    <mergeCell ref="D73:E73"/>
    <mergeCell ref="F72:G72"/>
    <mergeCell ref="F73:G73"/>
    <mergeCell ref="H72:I72"/>
    <mergeCell ref="H73:I73"/>
    <mergeCell ref="K75:O75"/>
    <mergeCell ref="K76:O76"/>
    <mergeCell ref="F53:G53"/>
    <mergeCell ref="H53:I53"/>
    <mergeCell ref="D61:E61"/>
    <mergeCell ref="F61:G61"/>
    <mergeCell ref="H61:I61"/>
    <mergeCell ref="A65:I65"/>
    <mergeCell ref="A66:I66"/>
    <mergeCell ref="D70:I71"/>
    <mergeCell ref="D62:E62"/>
    <mergeCell ref="F62:G62"/>
    <mergeCell ref="H62:I62"/>
    <mergeCell ref="D63:E63"/>
    <mergeCell ref="F63:G63"/>
    <mergeCell ref="H63:I63"/>
    <mergeCell ref="D64:E64"/>
    <mergeCell ref="F64:G64"/>
    <mergeCell ref="H64:I64"/>
    <mergeCell ref="J62:L62"/>
    <mergeCell ref="J63:L63"/>
    <mergeCell ref="D60:E60"/>
    <mergeCell ref="F60:G60"/>
    <mergeCell ref="H60:I60"/>
    <mergeCell ref="D49:E49"/>
    <mergeCell ref="F49:G49"/>
    <mergeCell ref="H49:I49"/>
    <mergeCell ref="D56:E56"/>
    <mergeCell ref="F56:G56"/>
    <mergeCell ref="H56:I56"/>
    <mergeCell ref="D57:E57"/>
    <mergeCell ref="F57:G57"/>
    <mergeCell ref="H57:I57"/>
    <mergeCell ref="D50:E50"/>
    <mergeCell ref="F50:G50"/>
    <mergeCell ref="H50:I50"/>
    <mergeCell ref="D51:E51"/>
    <mergeCell ref="F51:G51"/>
    <mergeCell ref="H51:I51"/>
    <mergeCell ref="D52:E52"/>
    <mergeCell ref="F52:G52"/>
    <mergeCell ref="H52:I52"/>
    <mergeCell ref="D53:E53"/>
    <mergeCell ref="T56:AA56"/>
    <mergeCell ref="T57:AA57"/>
    <mergeCell ref="T58:AA58"/>
    <mergeCell ref="T59:AA59"/>
    <mergeCell ref="T60:AA60"/>
    <mergeCell ref="T61:AA61"/>
    <mergeCell ref="T62:AA62"/>
    <mergeCell ref="A39:I39"/>
    <mergeCell ref="A40:I40"/>
    <mergeCell ref="D45:I46"/>
    <mergeCell ref="D47:E47"/>
    <mergeCell ref="D48:E48"/>
    <mergeCell ref="F47:G47"/>
    <mergeCell ref="F48:G48"/>
    <mergeCell ref="H47:I47"/>
    <mergeCell ref="H48:I48"/>
    <mergeCell ref="A44:I44"/>
    <mergeCell ref="D54:E54"/>
    <mergeCell ref="F54:G54"/>
    <mergeCell ref="H54:I54"/>
    <mergeCell ref="D55:E55"/>
    <mergeCell ref="F55:G55"/>
    <mergeCell ref="H55:I55"/>
    <mergeCell ref="J61:L61"/>
    <mergeCell ref="D37:E37"/>
    <mergeCell ref="F37:G37"/>
    <mergeCell ref="H37:I37"/>
    <mergeCell ref="D38:E38"/>
    <mergeCell ref="F38:G38"/>
    <mergeCell ref="H38:I38"/>
    <mergeCell ref="J38:L38"/>
    <mergeCell ref="D35:E35"/>
    <mergeCell ref="F35:G35"/>
    <mergeCell ref="H35:I35"/>
    <mergeCell ref="D36:E36"/>
    <mergeCell ref="F36:G36"/>
    <mergeCell ref="H36:I36"/>
    <mergeCell ref="J37:L37"/>
    <mergeCell ref="D28:E28"/>
    <mergeCell ref="F28:G28"/>
    <mergeCell ref="H28:I28"/>
    <mergeCell ref="D33:E33"/>
    <mergeCell ref="F33:G33"/>
    <mergeCell ref="H33:I33"/>
    <mergeCell ref="D34:E34"/>
    <mergeCell ref="F34:G34"/>
    <mergeCell ref="H34:I34"/>
    <mergeCell ref="D31:E31"/>
    <mergeCell ref="F31:G31"/>
    <mergeCell ref="H31:I31"/>
    <mergeCell ref="D32:E32"/>
    <mergeCell ref="F32:G32"/>
    <mergeCell ref="H32:I32"/>
    <mergeCell ref="J23:L23"/>
    <mergeCell ref="J24:L24"/>
    <mergeCell ref="J21:AA22"/>
    <mergeCell ref="A91:C91"/>
    <mergeCell ref="A92:J92"/>
    <mergeCell ref="A87:C90"/>
    <mergeCell ref="J87:J90"/>
    <mergeCell ref="K89:O89"/>
    <mergeCell ref="K90:O90"/>
    <mergeCell ref="K91:O91"/>
    <mergeCell ref="P89:U89"/>
    <mergeCell ref="P90:U90"/>
    <mergeCell ref="P91:U91"/>
    <mergeCell ref="A82:J82"/>
    <mergeCell ref="A83:J83"/>
    <mergeCell ref="J70:J71"/>
    <mergeCell ref="J72:J73"/>
    <mergeCell ref="D25:E25"/>
    <mergeCell ref="F25:G25"/>
    <mergeCell ref="H25:I25"/>
    <mergeCell ref="D26:E26"/>
    <mergeCell ref="F26:G26"/>
    <mergeCell ref="H26:I26"/>
    <mergeCell ref="F23:G23"/>
    <mergeCell ref="F157:K157"/>
    <mergeCell ref="F156:K156"/>
    <mergeCell ref="B150:D150"/>
    <mergeCell ref="B136:D136"/>
    <mergeCell ref="B133:D133"/>
    <mergeCell ref="B134:D134"/>
    <mergeCell ref="B135:D135"/>
    <mergeCell ref="B132:D132"/>
    <mergeCell ref="E132:AA132"/>
    <mergeCell ref="E133:AA133"/>
    <mergeCell ref="E134:AA134"/>
    <mergeCell ref="E135:AA135"/>
    <mergeCell ref="E136:AA136"/>
    <mergeCell ref="E137:AA137"/>
    <mergeCell ref="E138:AA138"/>
    <mergeCell ref="F154:K154"/>
    <mergeCell ref="F152:K152"/>
    <mergeCell ref="E146:AA146"/>
    <mergeCell ref="E147:AA147"/>
    <mergeCell ref="E139:AA139"/>
    <mergeCell ref="A16:B17"/>
    <mergeCell ref="A14:A15"/>
    <mergeCell ref="B14:B15"/>
    <mergeCell ref="C70:C73"/>
    <mergeCell ref="B70:B73"/>
    <mergeCell ref="A20:I20"/>
    <mergeCell ref="D21:I22"/>
    <mergeCell ref="D23:E23"/>
    <mergeCell ref="D24:E24"/>
    <mergeCell ref="A21:A24"/>
    <mergeCell ref="A45:A48"/>
    <mergeCell ref="A70:A73"/>
    <mergeCell ref="F24:G24"/>
    <mergeCell ref="H23:I23"/>
    <mergeCell ref="H24:I24"/>
    <mergeCell ref="D29:E29"/>
    <mergeCell ref="F29:G29"/>
    <mergeCell ref="H29:I29"/>
    <mergeCell ref="D30:E30"/>
    <mergeCell ref="F30:G30"/>
    <mergeCell ref="H30:I30"/>
    <mergeCell ref="D27:E27"/>
    <mergeCell ref="F27:G27"/>
    <mergeCell ref="H27:I27"/>
  </mergeCells>
  <phoneticPr fontId="32" type="noConversion"/>
  <pageMargins left="0.25" right="0.25" top="0.37" bottom="0.24" header="0.23" footer="0.17"/>
  <pageSetup paperSize="9" orientation="portrait" horizontalDpi="1200" verticalDpi="1200" r:id="rId1"/>
  <rowBreaks count="4" manualBreakCount="4">
    <brk id="18" max="16383" man="1"/>
    <brk id="42" max="16383" man="1"/>
    <brk id="68" max="16383" man="1"/>
    <brk id="8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CHEANG SAI CHON</dc:creator>
  <cp:lastModifiedBy>CHEANG SAI CHON</cp:lastModifiedBy>
  <cp:lastPrinted>2017-07-19T08:34:14Z</cp:lastPrinted>
  <dcterms:created xsi:type="dcterms:W3CDTF">2017-03-13T09:18:14Z</dcterms:created>
  <dcterms:modified xsi:type="dcterms:W3CDTF">2017-07-20T08:14:27Z</dcterms:modified>
</cp:coreProperties>
</file>