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4815" windowWidth="18315" windowHeight="10980"/>
  </bookViews>
  <sheets>
    <sheet name="工作表2" sheetId="2" r:id="rId1"/>
  </sheets>
  <calcPr calcId="145621"/>
</workbook>
</file>

<file path=xl/calcChain.xml><?xml version="1.0" encoding="utf-8"?>
<calcChain xmlns="http://schemas.openxmlformats.org/spreadsheetml/2006/main">
  <c r="J45" i="2" l="1"/>
  <c r="J92" i="2"/>
  <c r="V92" i="2" l="1"/>
  <c r="T51" i="2"/>
  <c r="T52" i="2"/>
  <c r="T53" i="2"/>
  <c r="T54" i="2"/>
  <c r="T55" i="2"/>
  <c r="T56" i="2"/>
  <c r="T57" i="2"/>
  <c r="T58" i="2"/>
  <c r="T59" i="2"/>
  <c r="T60" i="2"/>
  <c r="T61" i="2"/>
  <c r="T62" i="2"/>
  <c r="T63" i="2"/>
  <c r="T64" i="2"/>
  <c r="T65" i="2"/>
  <c r="T50" i="2"/>
  <c r="M51" i="2"/>
  <c r="M52" i="2"/>
  <c r="M53" i="2"/>
  <c r="M54" i="2"/>
  <c r="M55" i="2"/>
  <c r="M56" i="2"/>
  <c r="M57" i="2"/>
  <c r="M58" i="2"/>
  <c r="M59" i="2"/>
  <c r="M60" i="2"/>
  <c r="M61" i="2"/>
  <c r="M62" i="2"/>
  <c r="M63" i="2"/>
  <c r="M64" i="2"/>
  <c r="M65" i="2"/>
  <c r="M50" i="2"/>
  <c r="J51" i="2"/>
  <c r="J52" i="2"/>
  <c r="J53" i="2"/>
  <c r="J54" i="2"/>
  <c r="J55" i="2"/>
  <c r="J56" i="2"/>
  <c r="J57" i="2"/>
  <c r="J58" i="2"/>
  <c r="J59" i="2"/>
  <c r="J60" i="2"/>
  <c r="J61" i="2"/>
  <c r="J62" i="2"/>
  <c r="J63" i="2"/>
  <c r="J64" i="2"/>
  <c r="J65" i="2"/>
  <c r="J50" i="2"/>
  <c r="V76" i="2"/>
  <c r="V77" i="2"/>
  <c r="V78" i="2"/>
  <c r="V79" i="2"/>
  <c r="V80" i="2"/>
  <c r="V81" i="2"/>
  <c r="V82" i="2"/>
  <c r="P76" i="2"/>
  <c r="P77" i="2"/>
  <c r="P78" i="2"/>
  <c r="P79" i="2"/>
  <c r="P80" i="2"/>
  <c r="P81" i="2"/>
  <c r="P82" i="2"/>
  <c r="V75" i="2"/>
  <c r="P75" i="2"/>
  <c r="T27" i="2"/>
  <c r="T28" i="2"/>
  <c r="T29" i="2"/>
  <c r="T30" i="2"/>
  <c r="T31" i="2"/>
  <c r="T32" i="2"/>
  <c r="T33" i="2"/>
  <c r="T34" i="2"/>
  <c r="T35" i="2"/>
  <c r="T36" i="2"/>
  <c r="T37" i="2"/>
  <c r="T38" i="2"/>
  <c r="T39" i="2"/>
  <c r="T26" i="2"/>
  <c r="M27" i="2"/>
  <c r="M28" i="2"/>
  <c r="M29" i="2"/>
  <c r="M30" i="2"/>
  <c r="M31" i="2"/>
  <c r="M32" i="2"/>
  <c r="M33" i="2"/>
  <c r="M34" i="2"/>
  <c r="M35" i="2"/>
  <c r="M36" i="2"/>
  <c r="M37" i="2"/>
  <c r="M38" i="2"/>
  <c r="M39" i="2"/>
  <c r="M26" i="2"/>
  <c r="J27" i="2"/>
  <c r="J28" i="2"/>
  <c r="J29" i="2"/>
  <c r="J30" i="2"/>
  <c r="J31" i="2"/>
  <c r="J32" i="2"/>
  <c r="J33" i="2"/>
  <c r="J34" i="2"/>
  <c r="J35" i="2"/>
  <c r="J36" i="2"/>
  <c r="J37" i="2"/>
  <c r="J38" i="2"/>
  <c r="J39" i="2"/>
  <c r="J26" i="2"/>
  <c r="K78" i="2"/>
  <c r="K79" i="2"/>
  <c r="K80" i="2"/>
  <c r="K81" i="2"/>
  <c r="K82" i="2"/>
  <c r="K76" i="2"/>
  <c r="K77" i="2"/>
  <c r="K75" i="2"/>
  <c r="V83" i="2" l="1"/>
  <c r="K83" i="2"/>
  <c r="P83" i="2"/>
  <c r="T40" i="2"/>
  <c r="J66" i="2"/>
  <c r="M66" i="2"/>
  <c r="T66" i="2"/>
  <c r="M40" i="2"/>
  <c r="P92" i="2"/>
  <c r="K84" i="2" l="1"/>
  <c r="D14" i="2" s="1"/>
  <c r="J67" i="2"/>
  <c r="D12" i="2" s="1"/>
  <c r="K92" i="2"/>
  <c r="K93" i="2" s="1"/>
  <c r="D16" i="2" s="1"/>
  <c r="J40" i="2" l="1"/>
  <c r="J41" i="2" l="1"/>
  <c r="D10" i="2" s="1"/>
  <c r="D18" i="2" s="1"/>
</calcChain>
</file>

<file path=xl/sharedStrings.xml><?xml version="1.0" encoding="utf-8"?>
<sst xmlns="http://schemas.openxmlformats.org/spreadsheetml/2006/main" count="226" uniqueCount="184">
  <si>
    <t>(MOP)</t>
  </si>
  <si>
    <t>________________________</t>
  </si>
  <si>
    <t>(10)x(6)x(7)</t>
  </si>
  <si>
    <t>(10)x(6)x(8)</t>
  </si>
  <si>
    <t>(10)x(6)x(9)</t>
  </si>
  <si>
    <t>(10)x(16)x(17)</t>
  </si>
  <si>
    <t>(10)x(16)x(18)</t>
  </si>
  <si>
    <t>(10)x(16)x(19)</t>
  </si>
  <si>
    <t>(23)x(24)</t>
  </si>
  <si>
    <t>(23)x(25)</t>
  </si>
  <si>
    <t>(23)x(26)</t>
  </si>
  <si>
    <t>(28)x(10)</t>
  </si>
  <si>
    <t>(29)x(10)</t>
  </si>
  <si>
    <t>(30)x(10)</t>
  </si>
  <si>
    <t>Lista detalhada dos preços dos serviços de limpeza ao Instituto de Acção Social</t>
  </si>
  <si>
    <t>Denominação do concorrente：</t>
  </si>
  <si>
    <t>Preço unitário dos serviços</t>
  </si>
  <si>
    <t xml:space="preserve">patacas </t>
  </si>
  <si>
    <t>(I) Serviço de Limpeza normal</t>
  </si>
  <si>
    <t>Código respeitante às unidades de serviço</t>
  </si>
  <si>
    <r>
      <t>Horário de serviço dos trabalhadores de limpeza</t>
    </r>
    <r>
      <rPr>
        <vertAlign val="superscript"/>
        <sz val="11"/>
        <color theme="1"/>
        <rFont val="Times New Roman"/>
        <family val="1"/>
      </rPr>
      <t>(5)</t>
    </r>
  </si>
  <si>
    <r>
      <t>N.º de trabalhadores de limpeza</t>
    </r>
    <r>
      <rPr>
        <vertAlign val="superscript"/>
        <sz val="10"/>
        <color theme="1"/>
        <rFont val="Times New Roman"/>
        <family val="1"/>
      </rPr>
      <t>(6)</t>
    </r>
  </si>
  <si>
    <t>Número total de horas de prestação de serviço por ano</t>
  </si>
  <si>
    <r>
      <t>Ano de 2018</t>
    </r>
    <r>
      <rPr>
        <vertAlign val="superscript"/>
        <sz val="11"/>
        <color theme="1"/>
        <rFont val="Times New Roman"/>
        <family val="1"/>
      </rPr>
      <t>(7)</t>
    </r>
  </si>
  <si>
    <r>
      <t>Ano de 2019</t>
    </r>
    <r>
      <rPr>
        <vertAlign val="superscript"/>
        <sz val="11"/>
        <color theme="1"/>
        <rFont val="Times New Roman"/>
        <family val="1"/>
      </rPr>
      <t>(8)</t>
    </r>
  </si>
  <si>
    <r>
      <t>Ano de 2020</t>
    </r>
    <r>
      <rPr>
        <vertAlign val="superscript"/>
        <sz val="11"/>
        <color theme="1"/>
        <rFont val="Times New Roman"/>
        <family val="1"/>
      </rPr>
      <t>(9)</t>
    </r>
  </si>
  <si>
    <t>（6 meses）</t>
  </si>
  <si>
    <t>Despesa total (MOP)</t>
  </si>
  <si>
    <t>1 e 22</t>
  </si>
  <si>
    <r>
      <t>2.ª feira a domingo</t>
    </r>
    <r>
      <rPr>
        <vertAlign val="superscript"/>
        <sz val="10"/>
        <rFont val="Times New Roman"/>
        <family val="1"/>
      </rPr>
      <t>(12)</t>
    </r>
    <r>
      <rPr>
        <sz val="10"/>
        <rFont val="Times New Roman"/>
        <family val="1"/>
      </rPr>
      <t xml:space="preserve">
09:30-13:30
14:30-18:30</t>
    </r>
  </si>
  <si>
    <t>Subtotal</t>
  </si>
  <si>
    <r>
      <t xml:space="preserve">Total dos 30 meses </t>
    </r>
    <r>
      <rPr>
        <vertAlign val="superscript"/>
        <sz val="11"/>
        <color theme="1"/>
        <rFont val="Times New Roman"/>
        <family val="1"/>
      </rPr>
      <t>(1)</t>
    </r>
  </si>
  <si>
    <t>(II) Serviço de limpeza de grande dimensão</t>
  </si>
  <si>
    <r>
      <t>Horário de serviço dos trabalhadores de limpeza</t>
    </r>
    <r>
      <rPr>
        <vertAlign val="superscript"/>
        <sz val="11"/>
        <color theme="1"/>
        <rFont val="Times New Roman"/>
        <family val="1"/>
      </rPr>
      <t>(15)</t>
    </r>
  </si>
  <si>
    <r>
      <t>N.º de trabalhadores de limpeza</t>
    </r>
    <r>
      <rPr>
        <vertAlign val="superscript"/>
        <sz val="10"/>
        <color theme="1"/>
        <rFont val="Times New Roman"/>
        <family val="1"/>
      </rPr>
      <t>(16)</t>
    </r>
  </si>
  <si>
    <r>
      <t>Ano de 2018</t>
    </r>
    <r>
      <rPr>
        <vertAlign val="superscript"/>
        <sz val="11"/>
        <color theme="1"/>
        <rFont val="Times New Roman"/>
        <family val="1"/>
      </rPr>
      <t>(17)</t>
    </r>
  </si>
  <si>
    <r>
      <t>Ano de 2019</t>
    </r>
    <r>
      <rPr>
        <vertAlign val="superscript"/>
        <sz val="11"/>
        <color theme="1"/>
        <rFont val="Times New Roman"/>
        <family val="1"/>
      </rPr>
      <t>(18)</t>
    </r>
  </si>
  <si>
    <r>
      <t>Ano de 2020</t>
    </r>
    <r>
      <rPr>
        <vertAlign val="superscript"/>
        <sz val="11"/>
        <color theme="1"/>
        <rFont val="Times New Roman"/>
        <family val="1"/>
      </rPr>
      <t>(19)</t>
    </r>
  </si>
  <si>
    <r>
      <t>Total dos 30 meses</t>
    </r>
    <r>
      <rPr>
        <vertAlign val="superscript"/>
        <sz val="11"/>
        <color theme="1"/>
        <rFont val="Times New Roman"/>
        <family val="1"/>
      </rPr>
      <t>(2)</t>
    </r>
  </si>
  <si>
    <t>(III) Serviço de limpeza especial</t>
  </si>
  <si>
    <t>Conteúdo de limpeza</t>
  </si>
  <si>
    <r>
      <t>Horário de serviço dos trabalhadores de limpeza</t>
    </r>
    <r>
      <rPr>
        <vertAlign val="superscript"/>
        <sz val="10"/>
        <color theme="1"/>
        <rFont val="Times New Roman"/>
        <family val="1"/>
      </rPr>
      <t>(22)</t>
    </r>
  </si>
  <si>
    <t>Número total de vezes de prestação de serviço por ano</t>
  </si>
  <si>
    <t>Preços unitários</t>
  </si>
  <si>
    <r>
      <t>Ano de 2018</t>
    </r>
    <r>
      <rPr>
        <vertAlign val="superscript"/>
        <sz val="11"/>
        <color theme="1"/>
        <rFont val="Times New Roman"/>
        <family val="1"/>
      </rPr>
      <t>(24)</t>
    </r>
  </si>
  <si>
    <r>
      <t>Ano de 2019</t>
    </r>
    <r>
      <rPr>
        <vertAlign val="superscript"/>
        <sz val="11"/>
        <color theme="1"/>
        <rFont val="Times New Roman"/>
        <family val="1"/>
      </rPr>
      <t>(25)</t>
    </r>
  </si>
  <si>
    <r>
      <t>Ano de 2020</t>
    </r>
    <r>
      <rPr>
        <vertAlign val="superscript"/>
        <sz val="11"/>
        <color theme="1"/>
        <rFont val="Times New Roman"/>
        <family val="1"/>
      </rPr>
      <t>(26)</t>
    </r>
  </si>
  <si>
    <t xml:space="preserve">Limpeza e desinfecção de tapetes </t>
  </si>
  <si>
    <t xml:space="preserve">Limpeza de tanque de água no terraço </t>
  </si>
  <si>
    <t>Desobstrução de caixa de visita e drenos</t>
  </si>
  <si>
    <t>16 e 17</t>
  </si>
  <si>
    <t>Limpeza e desinfecção de tapetes</t>
  </si>
  <si>
    <r>
      <t>(IV) Serviço de limpeza temporário</t>
    </r>
    <r>
      <rPr>
        <vertAlign val="superscript"/>
        <sz val="12"/>
        <color theme="1"/>
        <rFont val="Times New Roman"/>
        <family val="1"/>
      </rPr>
      <t>(27)</t>
    </r>
  </si>
  <si>
    <t>Dias de serviço</t>
  </si>
  <si>
    <r>
      <t>Ano de 2018</t>
    </r>
    <r>
      <rPr>
        <vertAlign val="superscript"/>
        <sz val="11"/>
        <color theme="1"/>
        <rFont val="Times New Roman"/>
        <family val="1"/>
      </rPr>
      <t>(28)</t>
    </r>
  </si>
  <si>
    <r>
      <t>Ano de 2019</t>
    </r>
    <r>
      <rPr>
        <vertAlign val="superscript"/>
        <sz val="11"/>
        <color theme="1"/>
        <rFont val="Times New Roman"/>
        <family val="1"/>
      </rPr>
      <t>(29)</t>
    </r>
  </si>
  <si>
    <r>
      <t>Ano de 2020</t>
    </r>
    <r>
      <rPr>
        <vertAlign val="superscript"/>
        <sz val="11"/>
        <color theme="1"/>
        <rFont val="Times New Roman"/>
        <family val="1"/>
      </rPr>
      <t>(30)</t>
    </r>
  </si>
  <si>
    <t xml:space="preserve">Prestação de serviços nos dias normais de trabalho da Função Pública, nos feriados públicos, nos dias de tolerância de ponto e nos dias em que os serviços públicos se encontrem encerrados por motivos de força maior. </t>
  </si>
  <si>
    <r>
      <t>Total dos 30 meses</t>
    </r>
    <r>
      <rPr>
        <vertAlign val="superscript"/>
        <sz val="12"/>
        <color theme="1"/>
        <rFont val="Times New Roman"/>
        <family val="1"/>
      </rPr>
      <t>(4)</t>
    </r>
  </si>
  <si>
    <t>Obs：</t>
  </si>
  <si>
    <t>(1) Montante total dos 30 meses de serviço de limpeza normal;</t>
  </si>
  <si>
    <t>(2) Montante total dos 30 meses de serviço de limpeza de grande dimensão;</t>
  </si>
  <si>
    <t>(3) Montante total dos 30 meses de serviço de limpeza especial;</t>
  </si>
  <si>
    <t>(4) Montante total dos 30 meses de serviço de limpeza temporário;</t>
  </si>
  <si>
    <t>(5) O adjudicatário deve prestar serviços de limpeza normal segundo o horário de serviço de limpeza;</t>
  </si>
  <si>
    <t>(6) Número de trabalhadores de limpeza do serviço de limpeza normal;</t>
  </si>
  <si>
    <t xml:space="preserve">(7) Horas previstas para o serviço de limpeza normal em 2018; </t>
  </si>
  <si>
    <t>(8) Horas previstas para o serviço de limpeza normal em 2019;</t>
  </si>
  <si>
    <t>(9) Horas previstas para o serviço de limpeza normal em 2020;</t>
  </si>
  <si>
    <t xml:space="preserve">(10) O salário por hora de cada um dos trabalhadores de limpeza corresponde a um valor médio, no qual estão incluídos a remuneração de base, a remuneração variável, prémio do seguro e outros benefícios. O adjudicatário terá de cumprir as exigências dos diplomas legais da Região Administrativa Especial de Macau cumprindo os deveres para com os trabalhadores de limpeza, nomeadamente respeitar o diploma legal vigente relativo ao salário mínimo, a “Lei das relações de trabalho” e a “Lei da contratação de trabalhadores não residentes”; </t>
  </si>
  <si>
    <t xml:space="preserve">(11) Apenas é necessário que o serviço seja prestado durante os dias normais de trabalho da Função Pública; </t>
  </si>
  <si>
    <t xml:space="preserve">(12) É necessário que o serviço seja prestado durante todo o ano, ou seja, durante os 365 dias; </t>
  </si>
  <si>
    <t xml:space="preserve">(13) Está incluído o serviço de limpeza a prestar pelo adjudicatário nos dias normais de trabalho da Função Pública, dias de feriados públicos, tolerâncias de ponto, excepto nos feriados obrigatórios; </t>
  </si>
  <si>
    <t xml:space="preserve">(14) Prestar serviço semanalmente nos dias fixados (excepto feriados obrigatórios), ou seja, concretamente, os respectivos dias serão definidos de acordo com a negociação com o adjudicatário; </t>
  </si>
  <si>
    <t xml:space="preserve">(15) O adjudicatário deve prestar serviços de limpeza de grande dimensão segundo o horário de serviço de limpeza; </t>
  </si>
  <si>
    <t>(16) Número de trabalhadores de limpeza de grande dimensão;</t>
  </si>
  <si>
    <t>(17) Horas previstas para o serviço de limpeza de grande dimensão em 2018;</t>
  </si>
  <si>
    <t>(18) Horas previstas para o serviço de limpeza de grande dimensão em 2019;</t>
  </si>
  <si>
    <t>(19) Horas previstas para o serviço de limpeza de grande dimensão em 2020;</t>
  </si>
  <si>
    <t>(20) Prestar serviço fora dos dias normais de trabalho da Função Pública, caso o dia seja feriado obrigatório e os dias em que sejam os prestados Serviços da Administração Pública tenham de ser encerrados por motivos de força maior, as respectivas datas de prestação de serviço serão definidas de acordo com a negociação com o adjudicatário;</t>
  </si>
  <si>
    <t xml:space="preserve">(21) Prestar serviço nos dias normais de trabalho da Função Pública, caso o dia seja feriado público, de tolerância de ponto e ainda dia em que s Serviços da Administração Pública tenham de ser encerrados por motivos de força maior, as respectivas datas de prestação de serviço serão definidas de acordo com a negociação com o adjudicatário; </t>
  </si>
  <si>
    <t>(22) O adjudicatário deve prestar serviços de limpeza especial segundo o horário de serviço de limpeza;</t>
  </si>
  <si>
    <t>(23) Preço unitário de cada prestação do serviço de limpeza especial;</t>
  </si>
  <si>
    <t>(24) Horas previstas para o serviço de limpeza especial em 2018;</t>
  </si>
  <si>
    <t>(25) Horas previstas para o serviço de limpeza especial em 2019;</t>
  </si>
  <si>
    <t>(26) Horas previstas para o serviço de limpeza especial em 2020;</t>
  </si>
  <si>
    <t xml:space="preserve">(27) Considera-se serviço de limpeza temporário, o serviço fora do âmbito do serviço normal. O adjudicatário deve actuar segundo o pedido do IAS, dispondo de forma extra, trabalhadores de limpeza para prestar o respectivo serviço no local e data indicados e ainda segundo o número de horas determinado; </t>
  </si>
  <si>
    <t>(28) Horas previstas para o serviço de limpeza temporário em 2018;</t>
  </si>
  <si>
    <t>(29) Horas previstas para o serviço de limpeza temporário em 2019;</t>
  </si>
  <si>
    <t>(30) Horas previstas para o serviço de limpeza temporário em 2020;</t>
  </si>
  <si>
    <t>Quadro representativo dos códigos das unidades:</t>
  </si>
  <si>
    <t>Código</t>
  </si>
  <si>
    <t>Denominação das Unidades</t>
  </si>
  <si>
    <t>Endereço</t>
  </si>
  <si>
    <t>Sede do Instituto de Acção Social</t>
  </si>
  <si>
    <t>Estrada do Cemitério, n.º 6, Macau</t>
  </si>
  <si>
    <t>Departamento de Solidariedade Social, Departamento de Estudos e Planeamento</t>
  </si>
  <si>
    <t xml:space="preserve">Calçada de Santo Agostinho, n.º 19, Edf. “Nam Yue”, 9.º-15º andar, Macau </t>
  </si>
  <si>
    <t>Casa de Educação de Vida Sadia</t>
  </si>
  <si>
    <t>Rua Nova da Areia Preta, n.° 577, Edifício “The Bayview”, r/c, Macau</t>
  </si>
  <si>
    <t>Departamento de Reinserção Social</t>
  </si>
  <si>
    <t xml:space="preserve">Rua do General Ivens Ferraz, Edifício Fai Tat, Bloco II, 1.° andar-D, da Habitação Social do Fai Chi Kei, Macau </t>
  </si>
  <si>
    <t>Divisão de Tratamento da Toxicodependência e Reabilitação</t>
  </si>
  <si>
    <t>Avenida do Conselheiro Borja, Centro de Sinistrados da Ilha Verde, R/C e 10.º andar, Macau</t>
  </si>
  <si>
    <t>Departamento de Estudos e Planeamento, Divisão Jurídica e de Tradução</t>
  </si>
  <si>
    <t>Avenida do Conselheiro Borja, Centro de Sinistrados da Ilha Verde, 7.º andar, Macau</t>
  </si>
  <si>
    <t>Centro de Sinistrados da Ilha Verde (área pública)</t>
  </si>
  <si>
    <t xml:space="preserve">Avenida do Conselheiro Borja, Centro de Sinistrados da Ilha Verde, Macau (Excepto 3.º e 9.º andar) </t>
  </si>
  <si>
    <t>Lado esquerdo do 3.º andar do Centro de Sinistrados da Ilha Verde</t>
  </si>
  <si>
    <t>Avenida do Conselheiro Borja, Centro de Sinistrados da Ilha Verde, 3.º andar, Macau</t>
  </si>
  <si>
    <t>Lado direito do 3.º andar do Centro de Sinistrados da Ilha Verde</t>
  </si>
  <si>
    <t>Gabinetes de direcção, Departamento de Serviços Familiares e Comunitários, Divisão de Apoio Comunitário, Divisão de Assistência Social</t>
  </si>
  <si>
    <t>Avenida do Conselheiro Borja, Centro de Sinistrados da Ilha Verde, 6.º andar, Macau</t>
  </si>
  <si>
    <t>Divisão de Serviços Familiares</t>
  </si>
  <si>
    <t xml:space="preserve">Avenida do Conselheiro Borja, Centro de Sinistrados da Ilha Verde, R/C, 1.º e 2.º andar, Macau </t>
  </si>
  <si>
    <t>Centro de Acção Social da Zona Noroeste (Ilha Verde)</t>
  </si>
  <si>
    <t>Avenida do Conselheiro Borja, Centro de Sinistrados da Ilha Verde, R/C e 1.º andar, Macau</t>
  </si>
  <si>
    <t>Centro de Acção Social da Zona Sul (Praia do Manduco)</t>
  </si>
  <si>
    <t>Rua da Praia do Manduco, n.° 63, 1.° andar, Macau</t>
  </si>
  <si>
    <t>Centro de Acção Social da Zona Central (Lam Mau Tong)</t>
  </si>
  <si>
    <t>Avenida do Almirante Lacerda, n.º 23-A, Long Ut Koi, 1.º andar, Macau</t>
  </si>
  <si>
    <t>Centro de Acção Social da Taipa e Coloane</t>
  </si>
  <si>
    <t>Rua do Regedor, S/N, Chun Fok Village C.C., Fase 2, Bloco 5, R/C, AI, Taipa, Macau</t>
  </si>
  <si>
    <t>Centro de Acção Social da Zona Norte (Tamagnini Barbosa)</t>
  </si>
  <si>
    <t>Rua Nova de Toi Sán, n.ºs 1-15, Fase II, Edf. Lei Tat San Chun, 2.º andar, Macau</t>
  </si>
  <si>
    <t>Centro de Avaliação Geral de Reabilitação</t>
  </si>
  <si>
    <t>Istmo de Ferreira do Amaral, n.º 25, Edf. Litoral, Bloco II, 2.º andar, Macau</t>
  </si>
  <si>
    <t>Centro de Tratamento por Medicamentos (Metadona) da Areia Preta</t>
  </si>
  <si>
    <t>Rua Central da Areia Preta, Centro de Saúde, R/C, Macau</t>
  </si>
  <si>
    <t>Centro de Tratamento por Medicamentos (Metadona) do Carmo, Taipa</t>
  </si>
  <si>
    <t xml:space="preserve">Estrada Coronel Nicolau de Mesquita, Edf. do Lago, Bloco I, 1 Andar, Taipa, Macau </t>
  </si>
  <si>
    <t>Centro de Tratamento por Medicamentos (Metadona) do Centro Hospitalar Conde de São Januário (CHCSJ)</t>
  </si>
  <si>
    <t>Ao lado do Túnel do Centro Hospitalar Conde de São Januário (CHCSJ), na Estrada do Visconde de S. Januário, Macau</t>
  </si>
  <si>
    <t>Divisão de Prevenção e Tratamento do Jogo Problemático</t>
  </si>
  <si>
    <t>Rua Francisco H. Fernandes, n.º 11, 2.º andar AK1, ZAPE, Macau</t>
  </si>
  <si>
    <t>Divisão de Informática, Equipa de Aquisição e Gestão do Património</t>
  </si>
  <si>
    <t>_____ de ________________ de 2017.</t>
  </si>
  <si>
    <t>O Concorrente</t>
  </si>
  <si>
    <t>(Assinatura e carimbo)</t>
  </si>
  <si>
    <t>Itens</t>
  </si>
  <si>
    <t>Obs.: Deve-se elaborar de acordo com o formato do presente anexo, não podendo ser entregue como proposta.</t>
  </si>
  <si>
    <t>(I)</t>
  </si>
  <si>
    <r>
      <t>Serviço de limpeza normal</t>
    </r>
    <r>
      <rPr>
        <vertAlign val="superscript"/>
        <sz val="9"/>
        <color theme="1"/>
        <rFont val="Times New Roman"/>
        <family val="1"/>
      </rPr>
      <t>(1)</t>
    </r>
  </si>
  <si>
    <t>(II)</t>
  </si>
  <si>
    <r>
      <t>Serviço de limpeza de grande dimensão</t>
    </r>
    <r>
      <rPr>
        <vertAlign val="superscript"/>
        <sz val="9"/>
        <color theme="1"/>
        <rFont val="Times New Roman"/>
        <family val="1"/>
      </rPr>
      <t>(2)</t>
    </r>
  </si>
  <si>
    <t>(III)</t>
  </si>
  <si>
    <r>
      <t>Serviço de limpeza especial</t>
    </r>
    <r>
      <rPr>
        <vertAlign val="superscript"/>
        <sz val="9"/>
        <color theme="1"/>
        <rFont val="Times New Roman"/>
        <family val="1"/>
      </rPr>
      <t>(3)</t>
    </r>
  </si>
  <si>
    <t>(IV)</t>
  </si>
  <si>
    <r>
      <t>Serviço de limpeza temporário</t>
    </r>
    <r>
      <rPr>
        <vertAlign val="superscript"/>
        <sz val="9"/>
        <color theme="1"/>
        <rFont val="Times New Roman"/>
        <family val="1"/>
      </rPr>
      <t>(4)</t>
    </r>
  </si>
  <si>
    <t>Total(I)+(II)+(III)+(IV)</t>
  </si>
  <si>
    <r>
      <rPr>
        <sz val="10"/>
        <color theme="1"/>
        <rFont val="Times New Roman"/>
        <family val="1"/>
      </rPr>
      <t>Salário por hora de cada um dos trabalhadores de limpeza</t>
    </r>
    <r>
      <rPr>
        <vertAlign val="superscript"/>
        <sz val="11"/>
        <color theme="1"/>
        <rFont val="Times New Roman"/>
        <family val="1"/>
      </rPr>
      <t>(10)</t>
    </r>
    <r>
      <rPr>
        <sz val="11"/>
        <color theme="1"/>
        <rFont val="Times New Roman"/>
        <family val="1"/>
      </rPr>
      <t>（MOP）</t>
    </r>
  </si>
  <si>
    <t>（12 meses）</t>
  </si>
  <si>
    <r>
      <t>2.ª feira a 6.ª feira</t>
    </r>
    <r>
      <rPr>
        <vertAlign val="superscript"/>
        <sz val="10"/>
        <color theme="1"/>
        <rFont val="Times New Roman"/>
        <family val="1"/>
      </rPr>
      <t>(11)</t>
    </r>
    <r>
      <rPr>
        <sz val="10"/>
        <color theme="1"/>
        <rFont val="Times New Roman"/>
        <family val="1"/>
      </rPr>
      <t xml:space="preserve">
08:00-12:00
14:00-20:00</t>
    </r>
  </si>
  <si>
    <r>
      <t>2.ª feira a 5.ª feira</t>
    </r>
    <r>
      <rPr>
        <vertAlign val="superscript"/>
        <sz val="10"/>
        <color theme="1"/>
        <rFont val="Times New Roman"/>
        <family val="1"/>
      </rPr>
      <t>(11)</t>
    </r>
    <r>
      <rPr>
        <sz val="10"/>
        <color theme="1"/>
        <rFont val="Times New Roman"/>
        <family val="1"/>
      </rPr>
      <t xml:space="preserve">
18:30-20:30</t>
    </r>
  </si>
  <si>
    <r>
      <t>2.ª feira a 6.ª feira</t>
    </r>
    <r>
      <rPr>
        <vertAlign val="superscript"/>
        <sz val="10"/>
        <rFont val="Times New Roman"/>
        <family val="1"/>
      </rPr>
      <t>(11)</t>
    </r>
    <r>
      <rPr>
        <sz val="10"/>
        <rFont val="Times New Roman"/>
        <family val="1"/>
      </rPr>
      <t xml:space="preserve">
17:30-19:30</t>
    </r>
  </si>
  <si>
    <r>
      <t>2.ª feira a 6.ª feira</t>
    </r>
    <r>
      <rPr>
        <vertAlign val="superscript"/>
        <sz val="10"/>
        <color rgb="FF000000"/>
        <rFont val="Times New Roman"/>
        <family val="1"/>
      </rPr>
      <t>(11)</t>
    </r>
    <r>
      <rPr>
        <sz val="10"/>
        <color rgb="FF000000"/>
        <rFont val="Times New Roman"/>
        <family val="1"/>
      </rPr>
      <t xml:space="preserve">
17:30-18:30</t>
    </r>
  </si>
  <si>
    <r>
      <t xml:space="preserve">3.ª feira a 6.ª feira </t>
    </r>
    <r>
      <rPr>
        <vertAlign val="superscript"/>
        <sz val="10"/>
        <color rgb="FF000000"/>
        <rFont val="Times New Roman"/>
        <family val="1"/>
      </rPr>
      <t>(11)</t>
    </r>
    <r>
      <rPr>
        <sz val="10"/>
        <color rgb="FF000000"/>
        <rFont val="Times New Roman"/>
        <family val="1"/>
      </rPr>
      <t xml:space="preserve">
08:30-09:30</t>
    </r>
  </si>
  <si>
    <r>
      <t>Semanal com a duração de três horas</t>
    </r>
    <r>
      <rPr>
        <vertAlign val="superscript"/>
        <sz val="10"/>
        <rFont val="Times New Roman"/>
        <family val="1"/>
      </rPr>
      <t>(14)</t>
    </r>
  </si>
  <si>
    <r>
      <t>2.ª feira a 6.ª feira</t>
    </r>
    <r>
      <rPr>
        <vertAlign val="superscript"/>
        <sz val="10"/>
        <rFont val="Times New Roman"/>
        <family val="1"/>
      </rPr>
      <t>(11)</t>
    </r>
    <r>
      <rPr>
        <sz val="10"/>
        <rFont val="Times New Roman"/>
        <family val="1"/>
      </rPr>
      <t xml:space="preserve">
15:30-17:30</t>
    </r>
  </si>
  <si>
    <r>
      <t>2.ª feira a 6.ª feira</t>
    </r>
    <r>
      <rPr>
        <vertAlign val="superscript"/>
        <sz val="10"/>
        <rFont val="Times New Roman"/>
        <family val="1"/>
      </rPr>
      <t>(11)</t>
    </r>
    <r>
      <rPr>
        <sz val="10"/>
        <rFont val="Times New Roman"/>
        <family val="1"/>
      </rPr>
      <t xml:space="preserve">
08:30-09:30</t>
    </r>
  </si>
  <si>
    <r>
      <t>2.ª feira a 6.ª feira</t>
    </r>
    <r>
      <rPr>
        <vertAlign val="superscript"/>
        <sz val="10"/>
        <color rgb="FF000000"/>
        <rFont val="Times New Roman"/>
        <family val="1"/>
      </rPr>
      <t>(11)</t>
    </r>
    <r>
      <rPr>
        <sz val="10"/>
        <color rgb="FF000000"/>
        <rFont val="Times New Roman"/>
        <family val="1"/>
      </rPr>
      <t xml:space="preserve">
12:30-14:30</t>
    </r>
  </si>
  <si>
    <r>
      <t>2.ª feira a sábado</t>
    </r>
    <r>
      <rPr>
        <vertAlign val="superscript"/>
        <sz val="10"/>
        <color rgb="FF000000"/>
        <rFont val="Times New Roman"/>
        <family val="1"/>
      </rPr>
      <t>(13)</t>
    </r>
    <r>
      <rPr>
        <sz val="10"/>
        <color rgb="FF000000"/>
        <rFont val="Times New Roman"/>
        <family val="1"/>
      </rPr>
      <t xml:space="preserve">
07:30-08:30</t>
    </r>
  </si>
  <si>
    <r>
      <t>3.ª feira a 6.ª feira</t>
    </r>
    <r>
      <rPr>
        <vertAlign val="superscript"/>
        <sz val="10"/>
        <color rgb="FF000000"/>
        <rFont val="Times New Roman"/>
        <family val="1"/>
      </rPr>
      <t>(11)</t>
    </r>
    <r>
      <rPr>
        <sz val="10"/>
        <color rgb="FF000000"/>
        <rFont val="Times New Roman"/>
        <family val="1"/>
      </rPr>
      <t xml:space="preserve">
08:30-09:30</t>
    </r>
  </si>
  <si>
    <r>
      <t>Salário por hora de cada um dos trabalhadores de limpeza</t>
    </r>
    <r>
      <rPr>
        <vertAlign val="superscript"/>
        <sz val="11"/>
        <color theme="1"/>
        <rFont val="Times New Roman"/>
        <family val="1"/>
      </rPr>
      <t>(10)</t>
    </r>
    <r>
      <rPr>
        <sz val="11"/>
        <color theme="1"/>
        <rFont val="Times New Roman"/>
        <family val="1"/>
      </rPr>
      <t>（MOP）</t>
    </r>
  </si>
  <si>
    <r>
      <t>Sábado</t>
    </r>
    <r>
      <rPr>
        <vertAlign val="superscript"/>
        <sz val="11"/>
        <color theme="1"/>
        <rFont val="Times New Roman"/>
        <family val="1"/>
      </rPr>
      <t>(20)</t>
    </r>
    <r>
      <rPr>
        <sz val="11"/>
        <color theme="1"/>
        <rFont val="Times New Roman"/>
        <family val="1"/>
      </rPr>
      <t xml:space="preserve">
08:30-12:30</t>
    </r>
  </si>
  <si>
    <r>
      <t>6.ª feira</t>
    </r>
    <r>
      <rPr>
        <vertAlign val="superscript"/>
        <sz val="10"/>
        <color theme="1"/>
        <rFont val="Times New Roman"/>
        <family val="1"/>
      </rPr>
      <t>(21)</t>
    </r>
    <r>
      <rPr>
        <sz val="10"/>
        <color theme="1"/>
        <rFont val="Times New Roman"/>
        <family val="1"/>
      </rPr>
      <t xml:space="preserve">
16:00-20:00</t>
    </r>
  </si>
  <si>
    <r>
      <t>Quarto domingo de cada mês</t>
    </r>
    <r>
      <rPr>
        <vertAlign val="superscript"/>
        <sz val="10"/>
        <color theme="1"/>
        <rFont val="Times New Roman"/>
        <family val="1"/>
      </rPr>
      <t>(20)</t>
    </r>
    <r>
      <rPr>
        <sz val="10"/>
        <color theme="1"/>
        <rFont val="Times New Roman"/>
        <family val="1"/>
      </rPr>
      <t xml:space="preserve">
09:00-13:00</t>
    </r>
  </si>
  <si>
    <r>
      <t>Sábado</t>
    </r>
    <r>
      <rPr>
        <vertAlign val="superscript"/>
        <sz val="11"/>
        <color rgb="FF000000"/>
        <rFont val="Times New Roman"/>
        <family val="1"/>
      </rPr>
      <t>(20)</t>
    </r>
    <r>
      <rPr>
        <sz val="11"/>
        <color rgb="FF000000"/>
        <rFont val="Times New Roman"/>
        <family val="1"/>
      </rPr>
      <t xml:space="preserve">
12:00-15:00</t>
    </r>
  </si>
  <si>
    <r>
      <t>Segunda e quarta 5.ª feira de cada mês</t>
    </r>
    <r>
      <rPr>
        <vertAlign val="superscript"/>
        <sz val="9"/>
        <color theme="1"/>
        <rFont val="Times New Roman"/>
        <family val="1"/>
      </rPr>
      <t>(21)</t>
    </r>
    <r>
      <rPr>
        <sz val="9"/>
        <color theme="1"/>
        <rFont val="Times New Roman"/>
        <family val="1"/>
      </rPr>
      <t xml:space="preserve">
09:00-13:00</t>
    </r>
  </si>
  <si>
    <r>
      <t>Primeira e terceira 6.ªfeira de cada mês</t>
    </r>
    <r>
      <rPr>
        <vertAlign val="superscript"/>
        <sz val="9"/>
        <color theme="1"/>
        <rFont val="Times New Roman"/>
        <family val="1"/>
      </rPr>
      <t>(21)</t>
    </r>
    <r>
      <rPr>
        <sz val="9"/>
        <color theme="1"/>
        <rFont val="Times New Roman"/>
        <family val="1"/>
      </rPr>
      <t xml:space="preserve">
09:00-13:00</t>
    </r>
  </si>
  <si>
    <r>
      <t xml:space="preserve">Segunda 5.ª feira de cada mês </t>
    </r>
    <r>
      <rPr>
        <vertAlign val="superscript"/>
        <sz val="9"/>
        <color theme="1"/>
        <rFont val="Times New Roman"/>
        <family val="1"/>
      </rPr>
      <t>(21)</t>
    </r>
    <r>
      <rPr>
        <sz val="9"/>
        <color theme="1"/>
        <rFont val="Times New Roman"/>
        <family val="1"/>
      </rPr>
      <t xml:space="preserve">
11:00-15:00</t>
    </r>
  </si>
  <si>
    <r>
      <t>Segunda e quarta 6.ª feira de cada mês</t>
    </r>
    <r>
      <rPr>
        <vertAlign val="superscript"/>
        <sz val="9"/>
        <color theme="1"/>
        <rFont val="Times New Roman"/>
        <family val="1"/>
      </rPr>
      <t>(21)</t>
    </r>
    <r>
      <rPr>
        <sz val="9"/>
        <color theme="1"/>
        <rFont val="Times New Roman"/>
        <family val="1"/>
      </rPr>
      <t xml:space="preserve">
12:00-16:00</t>
    </r>
  </si>
  <si>
    <r>
      <t xml:space="preserve">Quarta2.ª feira de cada mês </t>
    </r>
    <r>
      <rPr>
        <vertAlign val="superscript"/>
        <sz val="9"/>
        <color rgb="FF000000"/>
        <rFont val="Times New Roman"/>
        <family val="1"/>
      </rPr>
      <t>(21)</t>
    </r>
    <r>
      <rPr>
        <sz val="9"/>
        <color rgb="FF000000"/>
        <rFont val="Times New Roman"/>
        <family val="1"/>
      </rPr>
      <t xml:space="preserve">
12:00-13:30</t>
    </r>
  </si>
  <si>
    <r>
      <t>Primeira e terceira 6.ªfeira de cada mês</t>
    </r>
    <r>
      <rPr>
        <vertAlign val="superscript"/>
        <sz val="9"/>
        <color rgb="FF000000"/>
        <rFont val="Times New Roman"/>
        <family val="1"/>
      </rPr>
      <t>(21)</t>
    </r>
    <r>
      <rPr>
        <sz val="9"/>
        <color rgb="FF000000"/>
        <rFont val="Times New Roman"/>
        <family val="1"/>
      </rPr>
      <t xml:space="preserve">
12:00-16:00</t>
    </r>
  </si>
  <si>
    <r>
      <t>Domingo</t>
    </r>
    <r>
      <rPr>
        <vertAlign val="superscript"/>
        <sz val="11"/>
        <color rgb="FF000000"/>
        <rFont val="Times New Roman"/>
        <family val="1"/>
      </rPr>
      <t>(20)</t>
    </r>
    <r>
      <rPr>
        <sz val="11"/>
        <color rgb="FF000000"/>
        <rFont val="Times New Roman"/>
        <family val="1"/>
      </rPr>
      <t xml:space="preserve">
12:00-15:00</t>
    </r>
  </si>
  <si>
    <r>
      <t>Horas de Serviço</t>
    </r>
    <r>
      <rPr>
        <vertAlign val="superscript"/>
        <sz val="9"/>
        <color rgb="FF000000"/>
        <rFont val="Times New Roman"/>
        <family val="1"/>
      </rPr>
      <t>(21)</t>
    </r>
    <r>
      <rPr>
        <sz val="9"/>
        <color rgb="FF000000"/>
        <rFont val="Times New Roman"/>
        <family val="1"/>
      </rPr>
      <t xml:space="preserve">
09:00-11:00</t>
    </r>
  </si>
  <si>
    <r>
      <t>Sábado</t>
    </r>
    <r>
      <rPr>
        <vertAlign val="superscript"/>
        <sz val="11"/>
        <color theme="1"/>
        <rFont val="Times New Roman"/>
        <family val="1"/>
      </rPr>
      <t>(20)</t>
    </r>
    <r>
      <rPr>
        <sz val="11"/>
        <color theme="1"/>
        <rFont val="Times New Roman"/>
        <family val="1"/>
      </rPr>
      <t xml:space="preserve">
09:00-12:00</t>
    </r>
  </si>
  <si>
    <r>
      <t>（MOP）</t>
    </r>
    <r>
      <rPr>
        <vertAlign val="superscript"/>
        <sz val="11"/>
        <color theme="1"/>
        <rFont val="Times New Roman"/>
        <family val="1"/>
      </rPr>
      <t>(23)</t>
    </r>
  </si>
  <si>
    <r>
      <t>Duas vezes por mês</t>
    </r>
    <r>
      <rPr>
        <vertAlign val="superscript"/>
        <sz val="11"/>
        <color theme="1"/>
        <rFont val="Times New Roman"/>
        <family val="1"/>
      </rPr>
      <t>(21)</t>
    </r>
  </si>
  <si>
    <r>
      <t>Semestral</t>
    </r>
    <r>
      <rPr>
        <vertAlign val="superscript"/>
        <sz val="11"/>
        <color theme="1"/>
        <rFont val="Times New Roman"/>
        <family val="1"/>
      </rPr>
      <t>(21)</t>
    </r>
  </si>
  <si>
    <r>
      <rPr>
        <sz val="10"/>
        <color theme="1"/>
        <rFont val="Times New Roman"/>
        <family val="1"/>
      </rPr>
      <t>Trimestral</t>
    </r>
    <r>
      <rPr>
        <vertAlign val="superscript"/>
        <sz val="11"/>
        <color theme="1"/>
        <rFont val="Times New Roman"/>
        <family val="1"/>
      </rPr>
      <t>(21)</t>
    </r>
  </si>
  <si>
    <r>
      <t>Total dos 30 meses</t>
    </r>
    <r>
      <rPr>
        <vertAlign val="superscript"/>
        <sz val="11"/>
        <color theme="1"/>
        <rFont val="Times New Roman"/>
        <family val="1"/>
      </rPr>
      <t>(3)</t>
    </r>
  </si>
  <si>
    <r>
      <t>Salário por hora de cada um dos trabalhadores de limpeza</t>
    </r>
    <r>
      <rPr>
        <vertAlign val="superscript"/>
        <sz val="8"/>
        <color theme="1"/>
        <rFont val="Times New Roman"/>
        <family val="1"/>
      </rPr>
      <t>(10)</t>
    </r>
    <r>
      <rPr>
        <sz val="8"/>
        <color theme="1"/>
        <rFont val="Times New Roman"/>
        <family val="1"/>
      </rPr>
      <t xml:space="preserve">
（MOP）</t>
    </r>
  </si>
  <si>
    <t>Rua de Jorge Álvares, N°s 10-24, Edifício San Pou Tai Ha, R/C G e 1° andar A, Macau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</si>
</sst>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1" x14ac:knownFonts="1">
    <font>
      <sz val="12"/>
      <color theme="1"/>
      <name val="新細明體"/>
      <family val="2"/>
      <charset val="136"/>
      <scheme val="minor"/>
    </font>
    <font>
      <sz val="12"/>
      <color theme="1"/>
      <name val="新細明體"/>
      <family val="2"/>
      <charset val="136"/>
      <scheme val="minor"/>
    </font>
    <font>
      <sz val="12"/>
      <color theme="1"/>
      <name val="Times New Roman"/>
      <family val="1"/>
    </font>
    <font>
      <sz val="14"/>
      <color theme="1"/>
      <name val="Times New Roman"/>
      <family val="1"/>
    </font>
    <font>
      <b/>
      <sz val="12"/>
      <color theme="1"/>
      <name val="Times New Roman"/>
      <family val="1"/>
    </font>
    <font>
      <vertAlign val="superscript"/>
      <sz val="12"/>
      <color theme="1"/>
      <name val="Times New Roman"/>
      <family val="1"/>
    </font>
    <font>
      <sz val="12"/>
      <color rgb="FF000000"/>
      <name val="Times New Roman"/>
      <family val="1"/>
    </font>
    <font>
      <sz val="11"/>
      <color theme="1"/>
      <name val="Times New Roman"/>
      <family val="1"/>
    </font>
    <font>
      <b/>
      <sz val="15"/>
      <color theme="1"/>
      <name val="Times New Roman"/>
      <family val="1"/>
    </font>
    <font>
      <sz val="11"/>
      <color rgb="FF000000"/>
      <name val="Times New Roman"/>
      <family val="1"/>
    </font>
    <font>
      <sz val="10"/>
      <color theme="1"/>
      <name val="Times New Roman"/>
      <family val="1"/>
    </font>
    <font>
      <vertAlign val="superscript"/>
      <sz val="11"/>
      <color theme="1"/>
      <name val="Times New Roman"/>
      <family val="1"/>
    </font>
    <font>
      <sz val="9"/>
      <name val="新細明體"/>
      <family val="2"/>
      <charset val="136"/>
      <scheme val="minor"/>
    </font>
    <font>
      <vertAlign val="superscript"/>
      <sz val="10"/>
      <color theme="1"/>
      <name val="Times New Roman"/>
      <family val="1"/>
    </font>
    <font>
      <sz val="9"/>
      <color theme="1"/>
      <name val="Times New Roman"/>
      <family val="1"/>
    </font>
    <font>
      <vertAlign val="superscript"/>
      <sz val="9"/>
      <color theme="1"/>
      <name val="Times New Roman"/>
      <family val="1"/>
    </font>
    <font>
      <sz val="10"/>
      <name val="Times New Roman"/>
      <family val="1"/>
    </font>
    <font>
      <sz val="10"/>
      <color rgb="FF000000"/>
      <name val="Times New Roman"/>
      <family val="1"/>
    </font>
    <font>
      <vertAlign val="superscript"/>
      <sz val="10"/>
      <name val="Times New Roman"/>
      <family val="1"/>
    </font>
    <font>
      <sz val="9"/>
      <color rgb="FF000000"/>
      <name val="Times New Roman"/>
      <family val="1"/>
    </font>
    <font>
      <b/>
      <sz val="16"/>
      <color theme="1"/>
      <name val="Times New Roman"/>
      <family val="1"/>
    </font>
    <font>
      <b/>
      <sz val="14"/>
      <color theme="1"/>
      <name val="Times New Roman"/>
      <family val="1"/>
    </font>
    <font>
      <sz val="12"/>
      <color rgb="FFFF0000"/>
      <name val="Times New Roman"/>
      <family val="1"/>
    </font>
    <font>
      <b/>
      <sz val="11"/>
      <color theme="1"/>
      <name val="Times New Roman"/>
      <family val="1"/>
    </font>
    <font>
      <vertAlign val="superscript"/>
      <sz val="10"/>
      <color rgb="FF000000"/>
      <name val="Times New Roman"/>
      <family val="1"/>
    </font>
    <font>
      <vertAlign val="superscript"/>
      <sz val="11"/>
      <color rgb="FF000000"/>
      <name val="Times New Roman"/>
      <family val="1"/>
    </font>
    <font>
      <vertAlign val="superscript"/>
      <sz val="9"/>
      <color rgb="FF000000"/>
      <name val="Times New Roman"/>
      <family val="1"/>
    </font>
    <font>
      <sz val="8"/>
      <color theme="1"/>
      <name val="Times New Roman"/>
      <family val="1"/>
    </font>
    <font>
      <vertAlign val="superscript"/>
      <sz val="8"/>
      <color theme="1"/>
      <name val="Times New Roman"/>
      <family val="1"/>
    </font>
    <font>
      <b/>
      <sz val="12"/>
      <name val="Times New Roman"/>
      <family val="1"/>
    </font>
    <font>
      <sz val="12"/>
      <name val="Times New Roman"/>
      <family val="1"/>
    </font>
  </fonts>
  <fills count="3">
    <fill>
      <patternFill patternType="none"/>
    </fill>
    <fill>
      <patternFill patternType="gray125"/>
    </fill>
    <fill>
      <patternFill patternType="solid">
        <fgColor rgb="FFD9D9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201">
    <xf numFmtId="0" fontId="0" fillId="0" borderId="0" xfId="0"/>
    <xf numFmtId="0" fontId="7" fillId="0" borderId="1"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wrapText="1"/>
    </xf>
    <xf numFmtId="43" fontId="3" fillId="0" borderId="0" xfId="1" applyFont="1" applyBorder="1" applyAlignment="1" applyProtection="1">
      <alignment horizontal="right" vertical="center"/>
      <protection locked="0"/>
    </xf>
    <xf numFmtId="43" fontId="7" fillId="0" borderId="0" xfId="1" applyFont="1" applyBorder="1" applyAlignment="1">
      <alignment horizontal="right" vertical="center" wrapText="1"/>
    </xf>
    <xf numFmtId="0" fontId="7" fillId="0" borderId="12" xfId="0" applyFont="1" applyBorder="1" applyAlignment="1">
      <alignment horizontal="center" vertical="center" wrapText="1"/>
    </xf>
    <xf numFmtId="0" fontId="2" fillId="0" borderId="8" xfId="0" applyFont="1" applyBorder="1" applyAlignment="1">
      <alignment horizontal="center" vertical="center"/>
    </xf>
    <xf numFmtId="0" fontId="2" fillId="0" borderId="13" xfId="0" applyFont="1" applyBorder="1" applyAlignment="1">
      <alignment horizontal="center" vertical="center" wrapText="1"/>
    </xf>
    <xf numFmtId="0" fontId="8" fillId="0" borderId="13" xfId="0" applyFont="1" applyBorder="1" applyAlignment="1">
      <alignment vertical="center"/>
    </xf>
    <xf numFmtId="0" fontId="8" fillId="0" borderId="0" xfId="0" applyFont="1" applyBorder="1" applyAlignment="1">
      <alignment vertical="center"/>
    </xf>
    <xf numFmtId="43" fontId="2" fillId="0" borderId="13" xfId="1" applyFont="1" applyBorder="1" applyAlignment="1" applyProtection="1">
      <alignment vertical="center"/>
    </xf>
    <xf numFmtId="43" fontId="2" fillId="0" borderId="0" xfId="1" applyFont="1" applyBorder="1" applyAlignment="1" applyProtection="1">
      <alignment vertical="center"/>
    </xf>
    <xf numFmtId="0" fontId="4" fillId="0" borderId="1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3" xfId="0" applyFont="1" applyBorder="1" applyAlignment="1" applyProtection="1">
      <alignment vertical="center"/>
    </xf>
    <xf numFmtId="0" fontId="4" fillId="0" borderId="0" xfId="0" applyFont="1" applyBorder="1" applyAlignment="1" applyProtection="1">
      <alignment vertical="center"/>
    </xf>
    <xf numFmtId="0" fontId="2" fillId="0" borderId="13" xfId="0" applyFont="1" applyBorder="1" applyAlignment="1">
      <alignment vertical="center" wrapText="1"/>
    </xf>
    <xf numFmtId="0" fontId="2" fillId="0" borderId="0" xfId="0" applyFont="1" applyBorder="1" applyAlignment="1">
      <alignment vertical="center" wrapText="1"/>
    </xf>
    <xf numFmtId="0" fontId="10" fillId="0" borderId="13" xfId="0" applyFont="1" applyBorder="1" applyAlignment="1">
      <alignment vertical="center" wrapText="1"/>
    </xf>
    <xf numFmtId="3" fontId="7" fillId="0" borderId="13" xfId="0" applyNumberFormat="1" applyFont="1" applyBorder="1" applyAlignment="1">
      <alignment vertical="center" wrapText="1"/>
    </xf>
    <xf numFmtId="3" fontId="7" fillId="0" borderId="0" xfId="0" applyNumberFormat="1" applyFont="1" applyBorder="1" applyAlignment="1">
      <alignment vertical="center" wrapText="1"/>
    </xf>
    <xf numFmtId="43" fontId="7" fillId="0" borderId="13" xfId="1" applyFont="1" applyBorder="1" applyAlignment="1">
      <alignment vertical="center" wrapText="1"/>
    </xf>
    <xf numFmtId="43" fontId="7" fillId="0" borderId="0" xfId="1" applyFont="1" applyBorder="1" applyAlignment="1">
      <alignment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center" vertical="center" wrapText="1"/>
    </xf>
    <xf numFmtId="43" fontId="7" fillId="0" borderId="13" xfId="1" applyFont="1" applyBorder="1" applyAlignment="1">
      <alignment horizontal="center" vertical="center" wrapText="1"/>
    </xf>
    <xf numFmtId="43" fontId="7" fillId="0" borderId="0" xfId="1" applyFont="1" applyBorder="1" applyAlignment="1">
      <alignment horizontal="center" vertical="center" wrapText="1"/>
    </xf>
    <xf numFmtId="43" fontId="7" fillId="0" borderId="13" xfId="1" applyFont="1" applyBorder="1" applyAlignment="1">
      <alignment horizontal="right" vertical="center" wrapText="1"/>
    </xf>
    <xf numFmtId="43" fontId="7" fillId="0" borderId="13" xfId="1" applyFont="1" applyBorder="1" applyAlignment="1">
      <alignment vertical="center"/>
    </xf>
    <xf numFmtId="43" fontId="7" fillId="0" borderId="0" xfId="1" applyFont="1" applyBorder="1" applyAlignment="1">
      <alignment vertical="center"/>
    </xf>
    <xf numFmtId="0" fontId="6" fillId="0" borderId="0" xfId="0" applyFont="1" applyAlignment="1">
      <alignment vertical="center" wrapText="1"/>
    </xf>
    <xf numFmtId="0" fontId="2" fillId="0" borderId="0" xfId="0" applyFont="1" applyAlignment="1">
      <alignment vertical="center" wrapText="1"/>
    </xf>
    <xf numFmtId="0" fontId="7"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vertical="center"/>
    </xf>
    <xf numFmtId="0" fontId="2" fillId="0" borderId="0" xfId="0" applyFont="1"/>
    <xf numFmtId="0" fontId="20" fillId="0" borderId="0" xfId="0" applyFont="1" applyAlignment="1">
      <alignmen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Border="1" applyAlignment="1" applyProtection="1">
      <alignment vertical="center"/>
      <protection locked="0"/>
    </xf>
    <xf numFmtId="0" fontId="21" fillId="0" borderId="0" xfId="0" applyFont="1" applyBorder="1" applyAlignment="1">
      <alignment horizontal="center" vertical="center"/>
    </xf>
    <xf numFmtId="0" fontId="21" fillId="0" borderId="9" xfId="0" applyFont="1" applyBorder="1" applyAlignment="1">
      <alignment horizontal="center" vertical="center"/>
    </xf>
    <xf numFmtId="0" fontId="10" fillId="0" borderId="5" xfId="0" applyFont="1" applyBorder="1" applyAlignment="1">
      <alignment horizontal="right" vertical="center"/>
    </xf>
    <xf numFmtId="0" fontId="2" fillId="0" borderId="13"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8" fillId="0" borderId="13" xfId="0" applyFont="1" applyBorder="1" applyAlignment="1">
      <alignment vertical="center" wrapText="1"/>
    </xf>
    <xf numFmtId="0" fontId="8" fillId="0" borderId="0" xfId="0" applyFont="1" applyBorder="1" applyAlignment="1">
      <alignment vertical="center" wrapText="1"/>
    </xf>
    <xf numFmtId="0" fontId="17" fillId="0" borderId="1" xfId="0" applyFont="1" applyBorder="1" applyAlignment="1">
      <alignment horizontal="center" vertical="center" wrapText="1"/>
    </xf>
    <xf numFmtId="43" fontId="2" fillId="0" borderId="0" xfId="0" applyNumberFormat="1" applyFont="1"/>
    <xf numFmtId="0" fontId="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1" fillId="0" borderId="13" xfId="0" applyFont="1" applyBorder="1" applyAlignment="1">
      <alignment vertical="center" wrapText="1"/>
    </xf>
    <xf numFmtId="0" fontId="21" fillId="0" borderId="0" xfId="0" applyFont="1" applyBorder="1" applyAlignment="1">
      <alignment vertical="center" wrapText="1"/>
    </xf>
    <xf numFmtId="0" fontId="6" fillId="0" borderId="0" xfId="0" applyFont="1" applyAlignment="1">
      <alignment vertical="center"/>
    </xf>
    <xf numFmtId="0" fontId="21" fillId="0" borderId="0" xfId="0" applyFont="1" applyAlignment="1">
      <alignment vertical="center"/>
    </xf>
    <xf numFmtId="0" fontId="23" fillId="2" borderId="1"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0" xfId="0" applyFont="1" applyFill="1" applyBorder="1" applyAlignment="1">
      <alignment vertical="center" wrapText="1"/>
    </xf>
    <xf numFmtId="0" fontId="7" fillId="0" borderId="13"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top" wrapText="1"/>
    </xf>
    <xf numFmtId="0" fontId="7" fillId="0" borderId="0" xfId="0" applyFont="1" applyBorder="1" applyAlignment="1">
      <alignment vertical="top" wrapText="1"/>
    </xf>
    <xf numFmtId="0" fontId="2" fillId="0" borderId="13" xfId="0" applyFont="1" applyBorder="1" applyAlignment="1">
      <alignment vertical="top" wrapText="1"/>
    </xf>
    <xf numFmtId="0" fontId="2" fillId="0" borderId="0" xfId="0" applyFont="1" applyBorder="1" applyAlignment="1">
      <alignment vertical="top" wrapText="1"/>
    </xf>
    <xf numFmtId="0" fontId="10" fillId="0" borderId="0" xfId="0" applyFont="1" applyBorder="1" applyAlignment="1">
      <alignment horizontal="left" vertical="top" wrapText="1"/>
    </xf>
    <xf numFmtId="0" fontId="10" fillId="0" borderId="0" xfId="0" applyFont="1" applyBorder="1" applyAlignment="1">
      <alignment horizontal="left" vertical="center" wrapText="1"/>
    </xf>
    <xf numFmtId="0" fontId="3" fillId="0" borderId="0" xfId="0" applyFont="1" applyAlignment="1" applyProtection="1">
      <alignment horizontal="center" vertical="center"/>
      <protection locked="0"/>
    </xf>
    <xf numFmtId="0" fontId="29" fillId="0" borderId="0" xfId="0" applyFont="1" applyAlignment="1">
      <alignment vertical="center"/>
    </xf>
    <xf numFmtId="2" fontId="7" fillId="0" borderId="1" xfId="0" applyNumberFormat="1" applyFont="1" applyBorder="1" applyAlignment="1">
      <alignment horizontal="center" vertical="center" wrapText="1"/>
    </xf>
    <xf numFmtId="0" fontId="7" fillId="0" borderId="1"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2" fontId="7" fillId="0" borderId="1" xfId="0" applyNumberFormat="1" applyFont="1" applyBorder="1" applyAlignment="1" applyProtection="1">
      <alignment horizontal="center" vertical="center" wrapText="1"/>
    </xf>
    <xf numFmtId="0" fontId="20" fillId="0" borderId="9" xfId="0" applyFont="1" applyBorder="1" applyAlignment="1">
      <alignment horizontal="center" vertical="center"/>
    </xf>
    <xf numFmtId="0" fontId="20" fillId="0" borderId="0" xfId="0" applyFont="1" applyAlignment="1">
      <alignment horizontal="center" vertical="center" wrapText="1"/>
    </xf>
    <xf numFmtId="0" fontId="21"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7"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4" xfId="0" applyFont="1" applyBorder="1" applyAlignment="1">
      <alignment horizontal="right" vertical="center" wrapText="1"/>
    </xf>
    <xf numFmtId="0" fontId="14" fillId="0" borderId="1" xfId="0" applyFont="1" applyBorder="1" applyAlignment="1">
      <alignment horizontal="center" vertical="center" wrapText="1"/>
    </xf>
    <xf numFmtId="0" fontId="10" fillId="0" borderId="12" xfId="0" applyFont="1" applyBorder="1" applyAlignment="1">
      <alignment vertical="center" wrapText="1"/>
    </xf>
    <xf numFmtId="3" fontId="7" fillId="0" borderId="1" xfId="0" applyNumberFormat="1"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4" xfId="0" applyFont="1" applyBorder="1" applyAlignment="1">
      <alignment horizontal="left"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9" fillId="0" borderId="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43" fontId="7" fillId="0" borderId="2" xfId="1" applyFont="1" applyBorder="1" applyAlignment="1">
      <alignment horizontal="center" vertical="center" wrapText="1"/>
    </xf>
    <xf numFmtId="43" fontId="7" fillId="0" borderId="3" xfId="1" applyFont="1" applyBorder="1" applyAlignment="1">
      <alignment horizontal="center" vertical="center" wrapText="1"/>
    </xf>
    <xf numFmtId="43" fontId="7" fillId="0" borderId="4" xfId="1" applyFont="1" applyBorder="1" applyAlignment="1">
      <alignment horizontal="center" vertical="center" wrapText="1"/>
    </xf>
    <xf numFmtId="0" fontId="7" fillId="0" borderId="2" xfId="0" applyFont="1" applyBorder="1" applyAlignment="1">
      <alignment horizontal="right"/>
    </xf>
    <xf numFmtId="0" fontId="7" fillId="0" borderId="3" xfId="0" applyFont="1" applyBorder="1" applyAlignment="1">
      <alignment horizontal="right"/>
    </xf>
    <xf numFmtId="0" fontId="7" fillId="0" borderId="4" xfId="0" applyFont="1" applyBorder="1" applyAlignment="1">
      <alignment horizontal="right"/>
    </xf>
    <xf numFmtId="0" fontId="7" fillId="0" borderId="8" xfId="0" applyFont="1" applyBorder="1" applyAlignment="1">
      <alignment horizontal="right"/>
    </xf>
    <xf numFmtId="0" fontId="7" fillId="0" borderId="9" xfId="0" applyFont="1" applyBorder="1" applyAlignment="1">
      <alignment horizontal="right"/>
    </xf>
    <xf numFmtId="0" fontId="7" fillId="0" borderId="10" xfId="0" applyFont="1" applyBorder="1" applyAlignment="1">
      <alignment horizontal="right"/>
    </xf>
    <xf numFmtId="43" fontId="7" fillId="0" borderId="1" xfId="0" applyNumberFormat="1" applyFont="1" applyBorder="1" applyAlignment="1">
      <alignment horizontal="right" vertical="center" wrapText="1"/>
    </xf>
    <xf numFmtId="43" fontId="7" fillId="0" borderId="1" xfId="1" applyFont="1" applyBorder="1" applyAlignment="1">
      <alignment horizontal="right" vertical="center" wrapText="1"/>
    </xf>
    <xf numFmtId="0" fontId="7" fillId="0" borderId="3" xfId="0" applyFont="1" applyBorder="1" applyAlignment="1">
      <alignment horizontal="right" vertical="center" wrapText="1"/>
    </xf>
    <xf numFmtId="0" fontId="7" fillId="0" borderId="4" xfId="0" applyFont="1" applyBorder="1" applyAlignment="1">
      <alignment horizontal="righ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43" fontId="7" fillId="0" borderId="2" xfId="1" applyFont="1" applyBorder="1" applyAlignment="1">
      <alignment horizontal="right" vertical="center" wrapText="1"/>
    </xf>
    <xf numFmtId="43" fontId="7" fillId="0" borderId="3" xfId="1" applyFont="1" applyBorder="1" applyAlignment="1">
      <alignment horizontal="right" vertical="center" wrapText="1"/>
    </xf>
    <xf numFmtId="43" fontId="7" fillId="0" borderId="4" xfId="1" applyFont="1" applyBorder="1" applyAlignment="1">
      <alignment horizontal="righ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43" fontId="10" fillId="0" borderId="2" xfId="1" applyFont="1" applyBorder="1" applyAlignment="1">
      <alignment horizontal="right" vertical="center" wrapText="1"/>
    </xf>
    <xf numFmtId="43" fontId="10" fillId="0" borderId="3" xfId="1" applyFont="1" applyBorder="1" applyAlignment="1">
      <alignment horizontal="right" vertical="center" wrapText="1"/>
    </xf>
    <xf numFmtId="43" fontId="10" fillId="0" borderId="4" xfId="1" applyFont="1" applyBorder="1" applyAlignment="1">
      <alignment horizontal="righ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1" fillId="0" borderId="9" xfId="0" applyFont="1" applyBorder="1" applyAlignment="1" applyProtection="1">
      <alignment horizontal="center" vertical="center"/>
      <protection locked="0"/>
    </xf>
    <xf numFmtId="0" fontId="30" fillId="0" borderId="6" xfId="0" applyFont="1" applyBorder="1" applyAlignment="1" applyProtection="1">
      <alignment horizontal="left" vertical="center"/>
      <protection locked="0"/>
    </xf>
    <xf numFmtId="0" fontId="30" fillId="0" borderId="7" xfId="0" applyFont="1" applyBorder="1" applyAlignment="1" applyProtection="1">
      <alignment horizontal="left" vertical="center"/>
      <protection locked="0"/>
    </xf>
    <xf numFmtId="43" fontId="2" fillId="0" borderId="9" xfId="1" applyFont="1" applyBorder="1" applyAlignment="1" applyProtection="1">
      <alignment horizontal="center" vertical="center"/>
    </xf>
    <xf numFmtId="43" fontId="2" fillId="0" borderId="10" xfId="1" applyFont="1" applyBorder="1" applyAlignment="1" applyProtection="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9" fillId="0" borderId="6" xfId="0" applyNumberFormat="1" applyFont="1" applyBorder="1" applyAlignment="1" applyProtection="1">
      <alignment horizontal="left" vertical="center"/>
      <protection locked="0"/>
    </xf>
    <xf numFmtId="0" fontId="29" fillId="0" borderId="7" xfId="0" applyNumberFormat="1" applyFont="1" applyBorder="1" applyAlignment="1" applyProtection="1">
      <alignment horizontal="left" vertical="center"/>
      <protection locked="0"/>
    </xf>
    <xf numFmtId="43" fontId="4" fillId="0" borderId="9" xfId="0" applyNumberFormat="1" applyFont="1" applyBorder="1" applyAlignment="1" applyProtection="1">
      <alignment horizontal="center" vertical="center"/>
    </xf>
    <xf numFmtId="43" fontId="4" fillId="0" borderId="10" xfId="0" applyNumberFormat="1" applyFont="1" applyBorder="1" applyAlignment="1" applyProtection="1">
      <alignment horizontal="center" vertical="center"/>
    </xf>
    <xf numFmtId="0" fontId="21" fillId="0" borderId="2" xfId="0" applyFont="1" applyBorder="1" applyAlignment="1">
      <alignment horizontal="center" vertical="center" wrapText="1"/>
    </xf>
    <xf numFmtId="0" fontId="8" fillId="0" borderId="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0" xfId="0" applyFont="1" applyBorder="1" applyAlignment="1">
      <alignment horizontal="center" vertical="center" wrapText="1"/>
    </xf>
    <xf numFmtId="0" fontId="21" fillId="0" borderId="3" xfId="0" applyFont="1" applyBorder="1" applyAlignment="1">
      <alignment horizontal="center" vertical="center" wrapText="1"/>
    </xf>
    <xf numFmtId="3" fontId="7" fillId="0" borderId="2"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0" fontId="6" fillId="0" borderId="0" xfId="0" applyFont="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43" fontId="7" fillId="0" borderId="2" xfId="1" applyFont="1" applyBorder="1" applyAlignment="1">
      <alignment horizontal="center" vertical="center"/>
    </xf>
    <xf numFmtId="43" fontId="7" fillId="0" borderId="3" xfId="1" applyFont="1" applyBorder="1" applyAlignment="1">
      <alignment horizontal="center" vertical="center"/>
    </xf>
    <xf numFmtId="43" fontId="7" fillId="0" borderId="4" xfId="1" applyFont="1" applyBorder="1" applyAlignment="1">
      <alignment horizontal="center" vertical="center"/>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43" fontId="7" fillId="0" borderId="12" xfId="1" applyFont="1" applyBorder="1" applyAlignment="1" applyProtection="1">
      <alignment horizontal="right" vertical="center" wrapText="1"/>
    </xf>
  </cellXfs>
  <cellStyles count="2">
    <cellStyle name="千分位" xfId="1" builtinId="3"/>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3"/>
  <sheetViews>
    <sheetView tabSelected="1" zoomScaleNormal="100" workbookViewId="0">
      <selection activeCell="J21" sqref="J21:AA21"/>
    </sheetView>
  </sheetViews>
  <sheetFormatPr defaultRowHeight="15.75" x14ac:dyDescent="0.25"/>
  <cols>
    <col min="1" max="1" width="9" style="46"/>
    <col min="2" max="2" width="14" style="46" customWidth="1"/>
    <col min="3" max="3" width="12.5" style="46" customWidth="1"/>
    <col min="4" max="4" width="6.125" style="46" customWidth="1"/>
    <col min="5" max="5" width="4.5" style="46" customWidth="1"/>
    <col min="6" max="6" width="6.125" style="46" customWidth="1"/>
    <col min="7" max="7" width="4.875" style="46" customWidth="1"/>
    <col min="8" max="8" width="6.125" style="46" customWidth="1"/>
    <col min="9" max="9" width="4.375" style="46" customWidth="1"/>
    <col min="10" max="10" width="10.625" style="46" customWidth="1"/>
    <col min="11" max="11" width="2.375" style="46" customWidth="1"/>
    <col min="12" max="12" width="1.875" style="46" customWidth="1"/>
    <col min="13" max="25" width="1.75" style="46" customWidth="1"/>
    <col min="26" max="26" width="1" style="46" customWidth="1"/>
    <col min="27" max="27" width="0.875" style="46" customWidth="1"/>
    <col min="28" max="28" width="11" style="46" customWidth="1"/>
    <col min="29" max="29" width="1.75" style="46" customWidth="1"/>
    <col min="30" max="31" width="9" style="46"/>
    <col min="32" max="33" width="12.625" style="46" bestFit="1" customWidth="1"/>
    <col min="34" max="16384" width="9" style="46"/>
  </cols>
  <sheetData>
    <row r="1" spans="1:29" x14ac:dyDescent="0.25">
      <c r="A1" s="87" t="s">
        <v>14</v>
      </c>
      <c r="B1" s="87"/>
      <c r="C1" s="87"/>
      <c r="D1" s="87"/>
      <c r="E1" s="87"/>
      <c r="F1" s="87"/>
      <c r="G1" s="87"/>
      <c r="H1" s="87"/>
      <c r="I1" s="87"/>
      <c r="J1" s="87"/>
      <c r="K1" s="87"/>
      <c r="L1" s="87"/>
      <c r="M1" s="87"/>
      <c r="N1" s="87"/>
      <c r="O1" s="87"/>
      <c r="P1" s="87"/>
      <c r="Q1" s="87"/>
      <c r="R1" s="87"/>
      <c r="S1" s="87"/>
      <c r="T1" s="87"/>
      <c r="U1" s="87"/>
      <c r="V1" s="87"/>
      <c r="W1" s="87"/>
      <c r="X1" s="87"/>
      <c r="Y1" s="87"/>
      <c r="Z1" s="87"/>
      <c r="AA1" s="87"/>
      <c r="AB1" s="45"/>
      <c r="AC1" s="45"/>
    </row>
    <row r="2" spans="1:29" ht="21" customHeight="1" x14ac:dyDescent="0.2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47"/>
      <c r="AC2" s="47"/>
    </row>
    <row r="3" spans="1:29" ht="21" customHeight="1" x14ac:dyDescent="0.2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7"/>
      <c r="AC3" s="47"/>
    </row>
    <row r="4" spans="1:29" ht="20.25" x14ac:dyDescent="0.25">
      <c r="A4" s="88" t="s">
        <v>15</v>
      </c>
      <c r="B4" s="88"/>
      <c r="C4" s="86"/>
      <c r="D4" s="86"/>
      <c r="E4" s="86"/>
      <c r="F4" s="86"/>
      <c r="G4" s="86"/>
      <c r="H4" s="86"/>
      <c r="I4" s="86"/>
      <c r="J4" s="86"/>
      <c r="K4" s="86"/>
      <c r="L4" s="86"/>
      <c r="M4" s="86"/>
      <c r="N4" s="86"/>
      <c r="O4" s="86"/>
      <c r="P4" s="86"/>
      <c r="Q4" s="86"/>
      <c r="R4" s="86"/>
      <c r="S4" s="86"/>
      <c r="T4" s="86"/>
      <c r="U4" s="86"/>
      <c r="V4" s="86"/>
      <c r="W4" s="86"/>
      <c r="X4" s="86"/>
      <c r="Y4" s="86"/>
      <c r="Z4" s="86"/>
      <c r="AA4" s="86"/>
      <c r="AB4" s="49"/>
      <c r="AC4" s="49"/>
    </row>
    <row r="5" spans="1:29" ht="18.75" x14ac:dyDescent="0.25">
      <c r="A5" s="88"/>
      <c r="B5" s="8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50"/>
      <c r="AC5" s="50"/>
    </row>
    <row r="6" spans="1:29" ht="18.75" x14ac:dyDescent="0.2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row>
    <row r="7" spans="1:29" ht="18.75" x14ac:dyDescent="0.25">
      <c r="A7" s="51"/>
      <c r="B7" s="51"/>
      <c r="C7" s="52"/>
      <c r="D7" s="52"/>
      <c r="E7" s="52"/>
      <c r="F7" s="52"/>
      <c r="G7" s="52"/>
      <c r="H7" s="52"/>
      <c r="I7" s="52"/>
      <c r="J7" s="52"/>
      <c r="K7" s="52"/>
      <c r="L7" s="52"/>
      <c r="M7" s="52"/>
      <c r="N7" s="52"/>
      <c r="O7" s="52"/>
      <c r="P7" s="52"/>
      <c r="Q7" s="52"/>
      <c r="R7" s="52"/>
      <c r="S7" s="52"/>
      <c r="T7" s="52"/>
      <c r="U7" s="52"/>
      <c r="V7" s="52"/>
      <c r="W7" s="52"/>
      <c r="X7" s="52"/>
      <c r="Y7" s="52"/>
      <c r="Z7" s="52"/>
      <c r="AA7" s="52"/>
      <c r="AB7" s="51"/>
      <c r="AC7" s="51"/>
    </row>
    <row r="8" spans="1:29" ht="19.5" x14ac:dyDescent="0.25">
      <c r="A8" s="173" t="s">
        <v>139</v>
      </c>
      <c r="B8" s="174"/>
      <c r="C8" s="165" t="s">
        <v>16</v>
      </c>
      <c r="D8" s="166"/>
      <c r="E8" s="166"/>
      <c r="F8" s="166"/>
      <c r="G8" s="166"/>
      <c r="H8" s="166"/>
      <c r="I8" s="166"/>
      <c r="J8" s="166"/>
      <c r="K8" s="166"/>
      <c r="L8" s="166"/>
      <c r="M8" s="166"/>
      <c r="N8" s="166"/>
      <c r="O8" s="166"/>
      <c r="P8" s="166"/>
      <c r="Q8" s="166"/>
      <c r="R8" s="166"/>
      <c r="S8" s="166"/>
      <c r="T8" s="166"/>
      <c r="U8" s="166"/>
      <c r="V8" s="166"/>
      <c r="W8" s="166"/>
      <c r="X8" s="166"/>
      <c r="Y8" s="166"/>
      <c r="Z8" s="166"/>
      <c r="AA8" s="167"/>
      <c r="AB8" s="9"/>
      <c r="AC8" s="10"/>
    </row>
    <row r="9" spans="1:29" ht="16.5" customHeight="1" x14ac:dyDescent="0.25">
      <c r="A9" s="175" t="s">
        <v>141</v>
      </c>
      <c r="B9" s="102" t="s">
        <v>142</v>
      </c>
      <c r="C9" s="53" t="s">
        <v>17</v>
      </c>
      <c r="D9" s="169"/>
      <c r="E9" s="169"/>
      <c r="F9" s="169"/>
      <c r="G9" s="169"/>
      <c r="H9" s="169"/>
      <c r="I9" s="169"/>
      <c r="J9" s="169"/>
      <c r="K9" s="169"/>
      <c r="L9" s="169"/>
      <c r="M9" s="169"/>
      <c r="N9" s="169"/>
      <c r="O9" s="169"/>
      <c r="P9" s="169"/>
      <c r="Q9" s="169"/>
      <c r="R9" s="169"/>
      <c r="S9" s="169"/>
      <c r="T9" s="169"/>
      <c r="U9" s="169"/>
      <c r="V9" s="169"/>
      <c r="W9" s="169"/>
      <c r="X9" s="169"/>
      <c r="Y9" s="169"/>
      <c r="Z9" s="169"/>
      <c r="AA9" s="170"/>
      <c r="AB9" s="54"/>
      <c r="AC9" s="55"/>
    </row>
    <row r="10" spans="1:29" x14ac:dyDescent="0.25">
      <c r="A10" s="176"/>
      <c r="B10" s="103"/>
      <c r="C10" s="7" t="s">
        <v>0</v>
      </c>
      <c r="D10" s="171">
        <f>J41</f>
        <v>0</v>
      </c>
      <c r="E10" s="171"/>
      <c r="F10" s="171"/>
      <c r="G10" s="171"/>
      <c r="H10" s="171"/>
      <c r="I10" s="171"/>
      <c r="J10" s="171"/>
      <c r="K10" s="171"/>
      <c r="L10" s="171"/>
      <c r="M10" s="171"/>
      <c r="N10" s="171"/>
      <c r="O10" s="171"/>
      <c r="P10" s="171"/>
      <c r="Q10" s="171"/>
      <c r="R10" s="171"/>
      <c r="S10" s="171"/>
      <c r="T10" s="171"/>
      <c r="U10" s="171"/>
      <c r="V10" s="171"/>
      <c r="W10" s="171"/>
      <c r="X10" s="171"/>
      <c r="Y10" s="171"/>
      <c r="Z10" s="171"/>
      <c r="AA10" s="172"/>
      <c r="AB10" s="11"/>
      <c r="AC10" s="12"/>
    </row>
    <row r="11" spans="1:29" x14ac:dyDescent="0.25">
      <c r="A11" s="175" t="s">
        <v>143</v>
      </c>
      <c r="B11" s="102" t="s">
        <v>144</v>
      </c>
      <c r="C11" s="53" t="s">
        <v>17</v>
      </c>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70"/>
      <c r="AB11" s="54"/>
      <c r="AC11" s="55"/>
    </row>
    <row r="12" spans="1:29" ht="19.5" customHeight="1" x14ac:dyDescent="0.25">
      <c r="A12" s="176"/>
      <c r="B12" s="177"/>
      <c r="C12" s="7" t="s">
        <v>0</v>
      </c>
      <c r="D12" s="171">
        <f>J67</f>
        <v>0</v>
      </c>
      <c r="E12" s="171"/>
      <c r="F12" s="171"/>
      <c r="G12" s="171"/>
      <c r="H12" s="171"/>
      <c r="I12" s="171"/>
      <c r="J12" s="171"/>
      <c r="K12" s="171"/>
      <c r="L12" s="171"/>
      <c r="M12" s="171"/>
      <c r="N12" s="171"/>
      <c r="O12" s="171"/>
      <c r="P12" s="171"/>
      <c r="Q12" s="171"/>
      <c r="R12" s="171"/>
      <c r="S12" s="171"/>
      <c r="T12" s="171"/>
      <c r="U12" s="171"/>
      <c r="V12" s="171"/>
      <c r="W12" s="171"/>
      <c r="X12" s="171"/>
      <c r="Y12" s="171"/>
      <c r="Z12" s="171"/>
      <c r="AA12" s="172"/>
      <c r="AB12" s="11"/>
      <c r="AC12" s="12"/>
    </row>
    <row r="13" spans="1:29" ht="16.5" customHeight="1" x14ac:dyDescent="0.25">
      <c r="A13" s="101" t="s">
        <v>145</v>
      </c>
      <c r="B13" s="102" t="s">
        <v>146</v>
      </c>
      <c r="C13" s="53" t="s">
        <v>17</v>
      </c>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70"/>
      <c r="AB13" s="54"/>
      <c r="AC13" s="55"/>
    </row>
    <row r="14" spans="1:29" ht="18.75" customHeight="1" x14ac:dyDescent="0.25">
      <c r="A14" s="101"/>
      <c r="B14" s="103"/>
      <c r="C14" s="2" t="s">
        <v>0</v>
      </c>
      <c r="D14" s="171">
        <f>K84</f>
        <v>0</v>
      </c>
      <c r="E14" s="171"/>
      <c r="F14" s="171"/>
      <c r="G14" s="171"/>
      <c r="H14" s="171"/>
      <c r="I14" s="171"/>
      <c r="J14" s="171"/>
      <c r="K14" s="171"/>
      <c r="L14" s="171"/>
      <c r="M14" s="171"/>
      <c r="N14" s="171"/>
      <c r="O14" s="171"/>
      <c r="P14" s="171"/>
      <c r="Q14" s="171"/>
      <c r="R14" s="171"/>
      <c r="S14" s="171"/>
      <c r="T14" s="171"/>
      <c r="U14" s="171"/>
      <c r="V14" s="171"/>
      <c r="W14" s="171"/>
      <c r="X14" s="171"/>
      <c r="Y14" s="171"/>
      <c r="Z14" s="171"/>
      <c r="AA14" s="172"/>
      <c r="AB14" s="11"/>
      <c r="AC14" s="12"/>
    </row>
    <row r="15" spans="1:29" ht="16.5" customHeight="1" x14ac:dyDescent="0.25">
      <c r="A15" s="101" t="s">
        <v>147</v>
      </c>
      <c r="B15" s="102" t="s">
        <v>148</v>
      </c>
      <c r="C15" s="53" t="s">
        <v>17</v>
      </c>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70"/>
      <c r="AB15" s="56"/>
      <c r="AC15" s="57"/>
    </row>
    <row r="16" spans="1:29" ht="21" customHeight="1" x14ac:dyDescent="0.25">
      <c r="A16" s="101"/>
      <c r="B16" s="103"/>
      <c r="C16" s="2" t="s">
        <v>0</v>
      </c>
      <c r="D16" s="171">
        <f>K93</f>
        <v>0</v>
      </c>
      <c r="E16" s="171"/>
      <c r="F16" s="171"/>
      <c r="G16" s="171"/>
      <c r="H16" s="171"/>
      <c r="I16" s="171"/>
      <c r="J16" s="171"/>
      <c r="K16" s="171"/>
      <c r="L16" s="171"/>
      <c r="M16" s="171"/>
      <c r="N16" s="171"/>
      <c r="O16" s="171"/>
      <c r="P16" s="171"/>
      <c r="Q16" s="171"/>
      <c r="R16" s="171"/>
      <c r="S16" s="171"/>
      <c r="T16" s="171"/>
      <c r="U16" s="171"/>
      <c r="V16" s="171"/>
      <c r="W16" s="171"/>
      <c r="X16" s="171"/>
      <c r="Y16" s="171"/>
      <c r="Z16" s="171"/>
      <c r="AA16" s="172"/>
      <c r="AB16" s="11"/>
      <c r="AC16" s="12"/>
    </row>
    <row r="17" spans="1:29" x14ac:dyDescent="0.25">
      <c r="A17" s="99" t="s">
        <v>149</v>
      </c>
      <c r="B17" s="100"/>
      <c r="C17" s="53" t="s">
        <v>17</v>
      </c>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9"/>
      <c r="AB17" s="13"/>
      <c r="AC17" s="14"/>
    </row>
    <row r="18" spans="1:29" x14ac:dyDescent="0.25">
      <c r="A18" s="99"/>
      <c r="B18" s="100"/>
      <c r="C18" s="7" t="s">
        <v>0</v>
      </c>
      <c r="D18" s="180">
        <f>D10+D12+D14+D16</f>
        <v>0</v>
      </c>
      <c r="E18" s="180"/>
      <c r="F18" s="180"/>
      <c r="G18" s="180"/>
      <c r="H18" s="180"/>
      <c r="I18" s="180"/>
      <c r="J18" s="180"/>
      <c r="K18" s="180"/>
      <c r="L18" s="180"/>
      <c r="M18" s="180"/>
      <c r="N18" s="180"/>
      <c r="O18" s="180"/>
      <c r="P18" s="180"/>
      <c r="Q18" s="180"/>
      <c r="R18" s="180"/>
      <c r="S18" s="180"/>
      <c r="T18" s="180"/>
      <c r="U18" s="180"/>
      <c r="V18" s="180"/>
      <c r="W18" s="180"/>
      <c r="X18" s="180"/>
      <c r="Y18" s="180"/>
      <c r="Z18" s="180"/>
      <c r="AA18" s="181"/>
      <c r="AB18" s="15"/>
      <c r="AC18" s="16"/>
    </row>
    <row r="19" spans="1:29" x14ac:dyDescent="0.2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row>
    <row r="20" spans="1:29" ht="20.25" customHeight="1" x14ac:dyDescent="0.25">
      <c r="A20" s="182" t="s">
        <v>18</v>
      </c>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83"/>
      <c r="AB20" s="58"/>
      <c r="AC20" s="59"/>
    </row>
    <row r="21" spans="1:29" ht="31.5" customHeight="1" x14ac:dyDescent="0.25">
      <c r="A21" s="104" t="s">
        <v>150</v>
      </c>
      <c r="B21" s="105"/>
      <c r="C21" s="105"/>
      <c r="D21" s="105"/>
      <c r="E21" s="105"/>
      <c r="F21" s="105"/>
      <c r="G21" s="105"/>
      <c r="H21" s="105"/>
      <c r="I21" s="106"/>
      <c r="J21" s="157">
        <v>0</v>
      </c>
      <c r="K21" s="158"/>
      <c r="L21" s="158"/>
      <c r="M21" s="158"/>
      <c r="N21" s="158"/>
      <c r="O21" s="158"/>
      <c r="P21" s="158"/>
      <c r="Q21" s="158"/>
      <c r="R21" s="158"/>
      <c r="S21" s="158"/>
      <c r="T21" s="158"/>
      <c r="U21" s="158"/>
      <c r="V21" s="158"/>
      <c r="W21" s="158"/>
      <c r="X21" s="158"/>
      <c r="Y21" s="158"/>
      <c r="Z21" s="158"/>
      <c r="AA21" s="158"/>
      <c r="AB21" s="58"/>
      <c r="AC21" s="59"/>
    </row>
    <row r="22" spans="1:29" ht="16.5" customHeight="1" x14ac:dyDescent="0.25">
      <c r="A22" s="107" t="s">
        <v>19</v>
      </c>
      <c r="B22" s="89" t="s">
        <v>20</v>
      </c>
      <c r="C22" s="92" t="s">
        <v>21</v>
      </c>
      <c r="D22" s="107" t="s">
        <v>22</v>
      </c>
      <c r="E22" s="107"/>
      <c r="F22" s="107"/>
      <c r="G22" s="107"/>
      <c r="H22" s="107"/>
      <c r="I22" s="107"/>
      <c r="J22" s="120" t="s">
        <v>27</v>
      </c>
      <c r="K22" s="121"/>
      <c r="L22" s="121"/>
      <c r="M22" s="121"/>
      <c r="N22" s="121"/>
      <c r="O22" s="121"/>
      <c r="P22" s="121"/>
      <c r="Q22" s="121"/>
      <c r="R22" s="121"/>
      <c r="S22" s="121"/>
      <c r="T22" s="121"/>
      <c r="U22" s="121"/>
      <c r="V22" s="121"/>
      <c r="W22" s="121"/>
      <c r="X22" s="121"/>
      <c r="Y22" s="121"/>
      <c r="Z22" s="121"/>
      <c r="AA22" s="121"/>
      <c r="AB22" s="17"/>
      <c r="AC22" s="18"/>
    </row>
    <row r="23" spans="1:29" x14ac:dyDescent="0.25">
      <c r="A23" s="107"/>
      <c r="B23" s="90"/>
      <c r="C23" s="93"/>
      <c r="D23" s="107"/>
      <c r="E23" s="107"/>
      <c r="F23" s="107"/>
      <c r="G23" s="107"/>
      <c r="H23" s="107"/>
      <c r="I23" s="107"/>
      <c r="J23" s="122"/>
      <c r="K23" s="123"/>
      <c r="L23" s="123"/>
      <c r="M23" s="123"/>
      <c r="N23" s="123"/>
      <c r="O23" s="123"/>
      <c r="P23" s="123"/>
      <c r="Q23" s="123"/>
      <c r="R23" s="123"/>
      <c r="S23" s="123"/>
      <c r="T23" s="123"/>
      <c r="U23" s="123"/>
      <c r="V23" s="123"/>
      <c r="W23" s="123"/>
      <c r="X23" s="123"/>
      <c r="Y23" s="123"/>
      <c r="Z23" s="123"/>
      <c r="AA23" s="123"/>
      <c r="AB23" s="17"/>
      <c r="AC23" s="18"/>
    </row>
    <row r="24" spans="1:29" ht="30" customHeight="1" x14ac:dyDescent="0.25">
      <c r="A24" s="107"/>
      <c r="B24" s="90"/>
      <c r="C24" s="93"/>
      <c r="D24" s="89" t="s">
        <v>23</v>
      </c>
      <c r="E24" s="89"/>
      <c r="F24" s="89" t="s">
        <v>24</v>
      </c>
      <c r="G24" s="89"/>
      <c r="H24" s="89" t="s">
        <v>25</v>
      </c>
      <c r="I24" s="89"/>
      <c r="J24" s="89">
        <v>2018</v>
      </c>
      <c r="K24" s="89"/>
      <c r="L24" s="89"/>
      <c r="M24" s="89">
        <v>2019</v>
      </c>
      <c r="N24" s="89"/>
      <c r="O24" s="89"/>
      <c r="P24" s="89"/>
      <c r="Q24" s="89"/>
      <c r="R24" s="89"/>
      <c r="S24" s="89"/>
      <c r="T24" s="89">
        <v>2020</v>
      </c>
      <c r="U24" s="89"/>
      <c r="V24" s="89"/>
      <c r="W24" s="89"/>
      <c r="X24" s="89"/>
      <c r="Y24" s="89"/>
      <c r="Z24" s="89"/>
      <c r="AA24" s="89"/>
      <c r="AB24" s="17"/>
      <c r="AC24" s="18"/>
    </row>
    <row r="25" spans="1:29" x14ac:dyDescent="0.25">
      <c r="A25" s="107"/>
      <c r="B25" s="91"/>
      <c r="C25" s="94"/>
      <c r="D25" s="108" t="s">
        <v>151</v>
      </c>
      <c r="E25" s="108"/>
      <c r="F25" s="108" t="s">
        <v>151</v>
      </c>
      <c r="G25" s="108"/>
      <c r="H25" s="108" t="s">
        <v>26</v>
      </c>
      <c r="I25" s="108"/>
      <c r="J25" s="94" t="s">
        <v>2</v>
      </c>
      <c r="K25" s="94"/>
      <c r="L25" s="94"/>
      <c r="M25" s="94" t="s">
        <v>3</v>
      </c>
      <c r="N25" s="94"/>
      <c r="O25" s="94"/>
      <c r="P25" s="94"/>
      <c r="Q25" s="94"/>
      <c r="R25" s="94"/>
      <c r="S25" s="94"/>
      <c r="T25" s="94" t="s">
        <v>4</v>
      </c>
      <c r="U25" s="94"/>
      <c r="V25" s="94"/>
      <c r="W25" s="94"/>
      <c r="X25" s="94"/>
      <c r="Y25" s="94"/>
      <c r="Z25" s="94"/>
      <c r="AA25" s="94"/>
      <c r="AB25" s="19"/>
      <c r="AC25" s="24"/>
    </row>
    <row r="26" spans="1:29" ht="54" x14ac:dyDescent="0.25">
      <c r="A26" s="35" t="s">
        <v>28</v>
      </c>
      <c r="B26" s="36" t="s">
        <v>152</v>
      </c>
      <c r="C26" s="1"/>
      <c r="D26" s="109">
        <v>2410</v>
      </c>
      <c r="E26" s="109"/>
      <c r="F26" s="109">
        <v>2410</v>
      </c>
      <c r="G26" s="109"/>
      <c r="H26" s="109">
        <v>1200</v>
      </c>
      <c r="I26" s="109"/>
      <c r="J26" s="146">
        <f>C26*D26*$J$21</f>
        <v>0</v>
      </c>
      <c r="K26" s="146"/>
      <c r="L26" s="146"/>
      <c r="M26" s="146">
        <f>C26*F26*$J$21</f>
        <v>0</v>
      </c>
      <c r="N26" s="146"/>
      <c r="O26" s="146"/>
      <c r="P26" s="146"/>
      <c r="Q26" s="146"/>
      <c r="R26" s="146"/>
      <c r="S26" s="146"/>
      <c r="T26" s="146">
        <f>C26*H26*$J$21</f>
        <v>0</v>
      </c>
      <c r="U26" s="146"/>
      <c r="V26" s="146"/>
      <c r="W26" s="146"/>
      <c r="X26" s="146"/>
      <c r="Y26" s="146"/>
      <c r="Z26" s="146"/>
      <c r="AA26" s="146"/>
      <c r="AB26" s="20"/>
      <c r="AC26" s="21"/>
    </row>
    <row r="27" spans="1:29" ht="41.25" x14ac:dyDescent="0.25">
      <c r="A27" s="35">
        <v>2</v>
      </c>
      <c r="B27" s="36" t="s">
        <v>153</v>
      </c>
      <c r="C27" s="83"/>
      <c r="D27" s="109">
        <v>384</v>
      </c>
      <c r="E27" s="109"/>
      <c r="F27" s="109">
        <v>386</v>
      </c>
      <c r="G27" s="109"/>
      <c r="H27" s="109">
        <v>192</v>
      </c>
      <c r="I27" s="109"/>
      <c r="J27" s="146">
        <f t="shared" ref="J27:J39" si="0">C27*D27*$J$21</f>
        <v>0</v>
      </c>
      <c r="K27" s="146"/>
      <c r="L27" s="146"/>
      <c r="M27" s="146">
        <f t="shared" ref="M27:M39" si="1">C27*F27*$J$21</f>
        <v>0</v>
      </c>
      <c r="N27" s="146"/>
      <c r="O27" s="146"/>
      <c r="P27" s="146"/>
      <c r="Q27" s="146"/>
      <c r="R27" s="146"/>
      <c r="S27" s="146"/>
      <c r="T27" s="146">
        <f t="shared" ref="T27:T39" si="2">C27*H27*$J$21</f>
        <v>0</v>
      </c>
      <c r="U27" s="146"/>
      <c r="V27" s="146"/>
      <c r="W27" s="146"/>
      <c r="X27" s="146"/>
      <c r="Y27" s="146"/>
      <c r="Z27" s="146"/>
      <c r="AA27" s="146"/>
      <c r="AB27" s="20"/>
      <c r="AC27" s="21"/>
    </row>
    <row r="28" spans="1:29" ht="41.25" x14ac:dyDescent="0.25">
      <c r="A28" s="35">
        <v>3</v>
      </c>
      <c r="B28" s="37" t="s">
        <v>154</v>
      </c>
      <c r="C28" s="83"/>
      <c r="D28" s="109">
        <v>482</v>
      </c>
      <c r="E28" s="109"/>
      <c r="F28" s="109">
        <v>482</v>
      </c>
      <c r="G28" s="109"/>
      <c r="H28" s="109">
        <v>240</v>
      </c>
      <c r="I28" s="109"/>
      <c r="J28" s="146">
        <f t="shared" si="0"/>
        <v>0</v>
      </c>
      <c r="K28" s="146"/>
      <c r="L28" s="146"/>
      <c r="M28" s="146">
        <f t="shared" si="1"/>
        <v>0</v>
      </c>
      <c r="N28" s="146"/>
      <c r="O28" s="146"/>
      <c r="P28" s="146"/>
      <c r="Q28" s="146"/>
      <c r="R28" s="146"/>
      <c r="S28" s="146"/>
      <c r="T28" s="146">
        <f t="shared" si="2"/>
        <v>0</v>
      </c>
      <c r="U28" s="146"/>
      <c r="V28" s="146"/>
      <c r="W28" s="146"/>
      <c r="X28" s="146"/>
      <c r="Y28" s="146"/>
      <c r="Z28" s="146"/>
      <c r="AA28" s="146"/>
      <c r="AB28" s="20"/>
      <c r="AC28" s="21"/>
    </row>
    <row r="29" spans="1:29" ht="41.25" x14ac:dyDescent="0.25">
      <c r="A29" s="35">
        <v>4</v>
      </c>
      <c r="B29" s="60" t="s">
        <v>155</v>
      </c>
      <c r="C29" s="83"/>
      <c r="D29" s="109">
        <v>241</v>
      </c>
      <c r="E29" s="109"/>
      <c r="F29" s="109">
        <v>241</v>
      </c>
      <c r="G29" s="109"/>
      <c r="H29" s="109">
        <v>120</v>
      </c>
      <c r="I29" s="109"/>
      <c r="J29" s="146">
        <f t="shared" si="0"/>
        <v>0</v>
      </c>
      <c r="K29" s="146"/>
      <c r="L29" s="146"/>
      <c r="M29" s="146">
        <f t="shared" si="1"/>
        <v>0</v>
      </c>
      <c r="N29" s="146"/>
      <c r="O29" s="146"/>
      <c r="P29" s="146"/>
      <c r="Q29" s="146"/>
      <c r="R29" s="146"/>
      <c r="S29" s="146"/>
      <c r="T29" s="146">
        <f t="shared" si="2"/>
        <v>0</v>
      </c>
      <c r="U29" s="146"/>
      <c r="V29" s="146"/>
      <c r="W29" s="146"/>
      <c r="X29" s="146"/>
      <c r="Y29" s="146"/>
      <c r="Z29" s="146"/>
      <c r="AA29" s="146"/>
      <c r="AB29" s="20"/>
      <c r="AC29" s="21"/>
    </row>
    <row r="30" spans="1:29" ht="41.25" x14ac:dyDescent="0.25">
      <c r="A30" s="35">
        <v>5</v>
      </c>
      <c r="B30" s="60" t="s">
        <v>156</v>
      </c>
      <c r="C30" s="83"/>
      <c r="D30" s="109">
        <v>195</v>
      </c>
      <c r="E30" s="109"/>
      <c r="F30" s="109">
        <v>196</v>
      </c>
      <c r="G30" s="109"/>
      <c r="H30" s="109">
        <v>97</v>
      </c>
      <c r="I30" s="109"/>
      <c r="J30" s="146">
        <f t="shared" si="0"/>
        <v>0</v>
      </c>
      <c r="K30" s="146"/>
      <c r="L30" s="146"/>
      <c r="M30" s="146">
        <f t="shared" si="1"/>
        <v>0</v>
      </c>
      <c r="N30" s="146"/>
      <c r="O30" s="146"/>
      <c r="P30" s="146"/>
      <c r="Q30" s="146"/>
      <c r="R30" s="146"/>
      <c r="S30" s="146"/>
      <c r="T30" s="146">
        <f t="shared" si="2"/>
        <v>0</v>
      </c>
      <c r="U30" s="146"/>
      <c r="V30" s="146"/>
      <c r="W30" s="146"/>
      <c r="X30" s="146"/>
      <c r="Y30" s="146"/>
      <c r="Z30" s="146"/>
      <c r="AA30" s="146"/>
      <c r="AB30" s="20"/>
      <c r="AC30" s="21"/>
    </row>
    <row r="31" spans="1:29" ht="54" x14ac:dyDescent="0.25">
      <c r="A31" s="35">
        <v>7</v>
      </c>
      <c r="B31" s="37" t="s">
        <v>29</v>
      </c>
      <c r="C31" s="83"/>
      <c r="D31" s="109">
        <v>2920</v>
      </c>
      <c r="E31" s="109"/>
      <c r="F31" s="109">
        <v>2920</v>
      </c>
      <c r="G31" s="109"/>
      <c r="H31" s="109">
        <v>1456</v>
      </c>
      <c r="I31" s="109"/>
      <c r="J31" s="146">
        <f t="shared" si="0"/>
        <v>0</v>
      </c>
      <c r="K31" s="146"/>
      <c r="L31" s="146"/>
      <c r="M31" s="146">
        <f t="shared" si="1"/>
        <v>0</v>
      </c>
      <c r="N31" s="146"/>
      <c r="O31" s="146"/>
      <c r="P31" s="146"/>
      <c r="Q31" s="146"/>
      <c r="R31" s="146"/>
      <c r="S31" s="146"/>
      <c r="T31" s="146">
        <f t="shared" si="2"/>
        <v>0</v>
      </c>
      <c r="U31" s="146"/>
      <c r="V31" s="146"/>
      <c r="W31" s="146"/>
      <c r="X31" s="146"/>
      <c r="Y31" s="146"/>
      <c r="Z31" s="146"/>
      <c r="AA31" s="146"/>
      <c r="AB31" s="20"/>
      <c r="AC31" s="21"/>
    </row>
    <row r="32" spans="1:29" ht="41.25" x14ac:dyDescent="0.25">
      <c r="A32" s="35">
        <v>8</v>
      </c>
      <c r="B32" s="37" t="s">
        <v>157</v>
      </c>
      <c r="C32" s="83"/>
      <c r="D32" s="109">
        <v>156</v>
      </c>
      <c r="E32" s="109"/>
      <c r="F32" s="109">
        <v>156</v>
      </c>
      <c r="G32" s="109"/>
      <c r="H32" s="109">
        <v>78</v>
      </c>
      <c r="I32" s="109"/>
      <c r="J32" s="146">
        <f t="shared" si="0"/>
        <v>0</v>
      </c>
      <c r="K32" s="146"/>
      <c r="L32" s="146"/>
      <c r="M32" s="146">
        <f t="shared" si="1"/>
        <v>0</v>
      </c>
      <c r="N32" s="146"/>
      <c r="O32" s="146"/>
      <c r="P32" s="146"/>
      <c r="Q32" s="146"/>
      <c r="R32" s="146"/>
      <c r="S32" s="146"/>
      <c r="T32" s="146">
        <f t="shared" si="2"/>
        <v>0</v>
      </c>
      <c r="U32" s="146"/>
      <c r="V32" s="146"/>
      <c r="W32" s="146"/>
      <c r="X32" s="146"/>
      <c r="Y32" s="146"/>
      <c r="Z32" s="146"/>
      <c r="AA32" s="146"/>
      <c r="AB32" s="20"/>
      <c r="AC32" s="21"/>
    </row>
    <row r="33" spans="1:32" ht="41.25" x14ac:dyDescent="0.25">
      <c r="A33" s="35">
        <v>9</v>
      </c>
      <c r="B33" s="37" t="s">
        <v>157</v>
      </c>
      <c r="C33" s="83"/>
      <c r="D33" s="109">
        <v>156</v>
      </c>
      <c r="E33" s="109"/>
      <c r="F33" s="109">
        <v>156</v>
      </c>
      <c r="G33" s="109"/>
      <c r="H33" s="109">
        <v>78</v>
      </c>
      <c r="I33" s="109"/>
      <c r="J33" s="146">
        <f t="shared" si="0"/>
        <v>0</v>
      </c>
      <c r="K33" s="146"/>
      <c r="L33" s="146"/>
      <c r="M33" s="146">
        <f t="shared" si="1"/>
        <v>0</v>
      </c>
      <c r="N33" s="146"/>
      <c r="O33" s="146"/>
      <c r="P33" s="146"/>
      <c r="Q33" s="146"/>
      <c r="R33" s="146"/>
      <c r="S33" s="146"/>
      <c r="T33" s="146">
        <f t="shared" si="2"/>
        <v>0</v>
      </c>
      <c r="U33" s="146"/>
      <c r="V33" s="146"/>
      <c r="W33" s="146"/>
      <c r="X33" s="146"/>
      <c r="Y33" s="146"/>
      <c r="Z33" s="146"/>
      <c r="AA33" s="146"/>
      <c r="AB33" s="20"/>
      <c r="AC33" s="21"/>
    </row>
    <row r="34" spans="1:32" ht="41.25" x14ac:dyDescent="0.25">
      <c r="A34" s="35">
        <v>10</v>
      </c>
      <c r="B34" s="37" t="s">
        <v>158</v>
      </c>
      <c r="C34" s="83"/>
      <c r="D34" s="109">
        <v>482</v>
      </c>
      <c r="E34" s="109"/>
      <c r="F34" s="109">
        <v>482</v>
      </c>
      <c r="G34" s="109"/>
      <c r="H34" s="109">
        <v>240</v>
      </c>
      <c r="I34" s="109"/>
      <c r="J34" s="146">
        <f t="shared" si="0"/>
        <v>0</v>
      </c>
      <c r="K34" s="146"/>
      <c r="L34" s="146"/>
      <c r="M34" s="146">
        <f t="shared" si="1"/>
        <v>0</v>
      </c>
      <c r="N34" s="146"/>
      <c r="O34" s="146"/>
      <c r="P34" s="146"/>
      <c r="Q34" s="146"/>
      <c r="R34" s="146"/>
      <c r="S34" s="146"/>
      <c r="T34" s="146">
        <f t="shared" si="2"/>
        <v>0</v>
      </c>
      <c r="U34" s="146"/>
      <c r="V34" s="146"/>
      <c r="W34" s="146"/>
      <c r="X34" s="146"/>
      <c r="Y34" s="146"/>
      <c r="Z34" s="146"/>
      <c r="AA34" s="146"/>
      <c r="AB34" s="20"/>
      <c r="AC34" s="21"/>
      <c r="AE34" s="61"/>
      <c r="AF34" s="61"/>
    </row>
    <row r="35" spans="1:32" ht="41.25" x14ac:dyDescent="0.25">
      <c r="A35" s="35">
        <v>12</v>
      </c>
      <c r="B35" s="37" t="s">
        <v>159</v>
      </c>
      <c r="C35" s="83"/>
      <c r="D35" s="109">
        <v>241</v>
      </c>
      <c r="E35" s="109"/>
      <c r="F35" s="109">
        <v>241</v>
      </c>
      <c r="G35" s="109"/>
      <c r="H35" s="109">
        <v>120</v>
      </c>
      <c r="I35" s="109"/>
      <c r="J35" s="146">
        <f t="shared" si="0"/>
        <v>0</v>
      </c>
      <c r="K35" s="146"/>
      <c r="L35" s="146"/>
      <c r="M35" s="146">
        <f t="shared" si="1"/>
        <v>0</v>
      </c>
      <c r="N35" s="146"/>
      <c r="O35" s="146"/>
      <c r="P35" s="146"/>
      <c r="Q35" s="146"/>
      <c r="R35" s="146"/>
      <c r="S35" s="146"/>
      <c r="T35" s="146">
        <f t="shared" si="2"/>
        <v>0</v>
      </c>
      <c r="U35" s="146"/>
      <c r="V35" s="146"/>
      <c r="W35" s="146"/>
      <c r="X35" s="146"/>
      <c r="Y35" s="146"/>
      <c r="Z35" s="146"/>
      <c r="AA35" s="146"/>
      <c r="AB35" s="20"/>
      <c r="AC35" s="21"/>
    </row>
    <row r="36" spans="1:32" ht="41.25" x14ac:dyDescent="0.25">
      <c r="A36" s="35">
        <v>17</v>
      </c>
      <c r="B36" s="60" t="s">
        <v>160</v>
      </c>
      <c r="C36" s="83"/>
      <c r="D36" s="109">
        <v>482</v>
      </c>
      <c r="E36" s="109"/>
      <c r="F36" s="109">
        <v>482</v>
      </c>
      <c r="G36" s="109"/>
      <c r="H36" s="109">
        <v>240</v>
      </c>
      <c r="I36" s="109"/>
      <c r="J36" s="146">
        <f t="shared" si="0"/>
        <v>0</v>
      </c>
      <c r="K36" s="146"/>
      <c r="L36" s="146"/>
      <c r="M36" s="146">
        <f t="shared" si="1"/>
        <v>0</v>
      </c>
      <c r="N36" s="146"/>
      <c r="O36" s="146"/>
      <c r="P36" s="146"/>
      <c r="Q36" s="146"/>
      <c r="R36" s="146"/>
      <c r="S36" s="146"/>
      <c r="T36" s="146">
        <f t="shared" si="2"/>
        <v>0</v>
      </c>
      <c r="U36" s="146"/>
      <c r="V36" s="146"/>
      <c r="W36" s="146"/>
      <c r="X36" s="146"/>
      <c r="Y36" s="146"/>
      <c r="Z36" s="146"/>
      <c r="AA36" s="146"/>
      <c r="AB36" s="20"/>
      <c r="AC36" s="21"/>
    </row>
    <row r="37" spans="1:32" ht="41.25" x14ac:dyDescent="0.25">
      <c r="A37" s="35">
        <v>18</v>
      </c>
      <c r="B37" s="60" t="s">
        <v>161</v>
      </c>
      <c r="C37" s="83"/>
      <c r="D37" s="109">
        <v>304</v>
      </c>
      <c r="E37" s="109"/>
      <c r="F37" s="109">
        <v>303</v>
      </c>
      <c r="G37" s="109"/>
      <c r="H37" s="109">
        <v>151</v>
      </c>
      <c r="I37" s="109"/>
      <c r="J37" s="146">
        <f t="shared" si="0"/>
        <v>0</v>
      </c>
      <c r="K37" s="146"/>
      <c r="L37" s="146"/>
      <c r="M37" s="146">
        <f t="shared" si="1"/>
        <v>0</v>
      </c>
      <c r="N37" s="146"/>
      <c r="O37" s="146"/>
      <c r="P37" s="146"/>
      <c r="Q37" s="146"/>
      <c r="R37" s="146"/>
      <c r="S37" s="146"/>
      <c r="T37" s="146">
        <f t="shared" si="2"/>
        <v>0</v>
      </c>
      <c r="U37" s="146"/>
      <c r="V37" s="146"/>
      <c r="W37" s="146"/>
      <c r="X37" s="146"/>
      <c r="Y37" s="146"/>
      <c r="Z37" s="146"/>
      <c r="AA37" s="146"/>
      <c r="AB37" s="20"/>
      <c r="AC37" s="21"/>
    </row>
    <row r="38" spans="1:32" ht="41.25" x14ac:dyDescent="0.25">
      <c r="A38" s="35">
        <v>19</v>
      </c>
      <c r="B38" s="60" t="s">
        <v>161</v>
      </c>
      <c r="C38" s="83"/>
      <c r="D38" s="109">
        <v>304</v>
      </c>
      <c r="E38" s="109"/>
      <c r="F38" s="109">
        <v>303</v>
      </c>
      <c r="G38" s="109"/>
      <c r="H38" s="109">
        <v>151</v>
      </c>
      <c r="I38" s="109"/>
      <c r="J38" s="146">
        <f t="shared" si="0"/>
        <v>0</v>
      </c>
      <c r="K38" s="146"/>
      <c r="L38" s="146"/>
      <c r="M38" s="146">
        <f t="shared" si="1"/>
        <v>0</v>
      </c>
      <c r="N38" s="146"/>
      <c r="O38" s="146"/>
      <c r="P38" s="146"/>
      <c r="Q38" s="146"/>
      <c r="R38" s="146"/>
      <c r="S38" s="146"/>
      <c r="T38" s="146">
        <f t="shared" si="2"/>
        <v>0</v>
      </c>
      <c r="U38" s="146"/>
      <c r="V38" s="146"/>
      <c r="W38" s="146"/>
      <c r="X38" s="146"/>
      <c r="Y38" s="146"/>
      <c r="Z38" s="146"/>
      <c r="AA38" s="146"/>
      <c r="AB38" s="20"/>
      <c r="AC38" s="21"/>
    </row>
    <row r="39" spans="1:32" ht="41.25" x14ac:dyDescent="0.25">
      <c r="A39" s="35">
        <v>20</v>
      </c>
      <c r="B39" s="60" t="s">
        <v>162</v>
      </c>
      <c r="C39" s="83"/>
      <c r="D39" s="109">
        <v>195</v>
      </c>
      <c r="E39" s="109"/>
      <c r="F39" s="109">
        <v>196</v>
      </c>
      <c r="G39" s="109"/>
      <c r="H39" s="109">
        <v>97</v>
      </c>
      <c r="I39" s="109"/>
      <c r="J39" s="146">
        <f t="shared" si="0"/>
        <v>0</v>
      </c>
      <c r="K39" s="146"/>
      <c r="L39" s="146"/>
      <c r="M39" s="146">
        <f t="shared" si="1"/>
        <v>0</v>
      </c>
      <c r="N39" s="146"/>
      <c r="O39" s="146"/>
      <c r="P39" s="146"/>
      <c r="Q39" s="146"/>
      <c r="R39" s="146"/>
      <c r="S39" s="146"/>
      <c r="T39" s="146">
        <f t="shared" si="2"/>
        <v>0</v>
      </c>
      <c r="U39" s="146"/>
      <c r="V39" s="146"/>
      <c r="W39" s="146"/>
      <c r="X39" s="146"/>
      <c r="Y39" s="146"/>
      <c r="Z39" s="146"/>
      <c r="AA39" s="146"/>
      <c r="AB39" s="20"/>
      <c r="AC39" s="21"/>
    </row>
    <row r="40" spans="1:32" x14ac:dyDescent="0.25">
      <c r="A40" s="104" t="s">
        <v>30</v>
      </c>
      <c r="B40" s="148"/>
      <c r="C40" s="148"/>
      <c r="D40" s="148"/>
      <c r="E40" s="148"/>
      <c r="F40" s="148"/>
      <c r="G40" s="148"/>
      <c r="H40" s="148"/>
      <c r="I40" s="149"/>
      <c r="J40" s="146">
        <f>SUM(J26:J39)</f>
        <v>0</v>
      </c>
      <c r="K40" s="146"/>
      <c r="L40" s="146"/>
      <c r="M40" s="146">
        <f>SUM(M26:S39)</f>
        <v>0</v>
      </c>
      <c r="N40" s="146"/>
      <c r="O40" s="146"/>
      <c r="P40" s="146"/>
      <c r="Q40" s="146"/>
      <c r="R40" s="146"/>
      <c r="S40" s="146"/>
      <c r="T40" s="146">
        <f>SUM(T26:AA39)</f>
        <v>0</v>
      </c>
      <c r="U40" s="146"/>
      <c r="V40" s="146"/>
      <c r="W40" s="146"/>
      <c r="X40" s="146"/>
      <c r="Y40" s="146"/>
      <c r="Z40" s="146"/>
      <c r="AA40" s="146"/>
      <c r="AB40" s="20"/>
      <c r="AC40" s="21"/>
    </row>
    <row r="41" spans="1:32" ht="16.5" customHeight="1" x14ac:dyDescent="0.25">
      <c r="A41" s="104" t="s">
        <v>31</v>
      </c>
      <c r="B41" s="148"/>
      <c r="C41" s="148"/>
      <c r="D41" s="148"/>
      <c r="E41" s="148"/>
      <c r="F41" s="148"/>
      <c r="G41" s="148"/>
      <c r="H41" s="148"/>
      <c r="I41" s="149"/>
      <c r="J41" s="147">
        <f>J40+M40+T40</f>
        <v>0</v>
      </c>
      <c r="K41" s="147"/>
      <c r="L41" s="147"/>
      <c r="M41" s="147"/>
      <c r="N41" s="147"/>
      <c r="O41" s="147"/>
      <c r="P41" s="147"/>
      <c r="Q41" s="147"/>
      <c r="R41" s="147"/>
      <c r="S41" s="147"/>
      <c r="T41" s="147"/>
      <c r="U41" s="147"/>
      <c r="V41" s="147"/>
      <c r="W41" s="147"/>
      <c r="X41" s="147"/>
      <c r="Y41" s="147"/>
      <c r="Z41" s="147"/>
      <c r="AA41" s="147"/>
      <c r="AB41" s="22"/>
      <c r="AC41" s="23"/>
    </row>
    <row r="42" spans="1:32" x14ac:dyDescent="0.25">
      <c r="A42" s="3"/>
      <c r="B42" s="3"/>
      <c r="C42" s="3"/>
      <c r="D42" s="3"/>
      <c r="E42" s="3"/>
      <c r="F42" s="3"/>
      <c r="G42" s="3"/>
      <c r="H42" s="3"/>
      <c r="I42" s="3"/>
      <c r="J42" s="3"/>
      <c r="K42" s="5"/>
      <c r="L42" s="5"/>
      <c r="M42" s="5"/>
      <c r="N42" s="5"/>
      <c r="O42" s="5"/>
      <c r="P42" s="5"/>
      <c r="Q42" s="5"/>
      <c r="R42" s="5"/>
      <c r="S42" s="5"/>
      <c r="T42" s="5"/>
      <c r="U42" s="5"/>
      <c r="V42" s="5"/>
      <c r="W42" s="5"/>
      <c r="X42" s="5"/>
      <c r="Y42" s="5"/>
      <c r="Z42" s="5"/>
      <c r="AA42" s="5"/>
      <c r="AB42" s="5"/>
      <c r="AC42" s="5"/>
    </row>
    <row r="43" spans="1:32" x14ac:dyDescent="0.25">
      <c r="A43" s="3"/>
      <c r="B43" s="3"/>
      <c r="C43" s="3"/>
      <c r="D43" s="3"/>
      <c r="E43" s="3"/>
      <c r="F43" s="3"/>
      <c r="G43" s="3"/>
      <c r="H43" s="3"/>
      <c r="I43" s="3"/>
      <c r="J43" s="3"/>
      <c r="K43" s="5"/>
      <c r="L43" s="5"/>
      <c r="M43" s="5"/>
      <c r="N43" s="5"/>
      <c r="O43" s="5"/>
      <c r="P43" s="5"/>
      <c r="Q43" s="5"/>
      <c r="R43" s="5"/>
      <c r="S43" s="5"/>
      <c r="T43" s="5"/>
      <c r="U43" s="5"/>
      <c r="V43" s="5"/>
      <c r="W43" s="5"/>
      <c r="X43" s="5"/>
      <c r="Y43" s="5"/>
      <c r="Z43" s="5"/>
      <c r="AA43" s="5"/>
      <c r="AB43" s="5"/>
      <c r="AC43" s="5"/>
    </row>
    <row r="44" spans="1:32" ht="20.25" customHeight="1" x14ac:dyDescent="0.25">
      <c r="A44" s="160" t="s">
        <v>32</v>
      </c>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58"/>
      <c r="AC44" s="59"/>
    </row>
    <row r="45" spans="1:32" ht="33" customHeight="1" x14ac:dyDescent="0.25">
      <c r="A45" s="104" t="s">
        <v>163</v>
      </c>
      <c r="B45" s="105"/>
      <c r="C45" s="105"/>
      <c r="D45" s="105"/>
      <c r="E45" s="105"/>
      <c r="F45" s="105"/>
      <c r="G45" s="105"/>
      <c r="H45" s="105"/>
      <c r="I45" s="106"/>
      <c r="J45" s="162">
        <f>J21*1</f>
        <v>0</v>
      </c>
      <c r="K45" s="163"/>
      <c r="L45" s="163"/>
      <c r="M45" s="163"/>
      <c r="N45" s="163"/>
      <c r="O45" s="163"/>
      <c r="P45" s="163"/>
      <c r="Q45" s="163"/>
      <c r="R45" s="163"/>
      <c r="S45" s="163"/>
      <c r="T45" s="163"/>
      <c r="U45" s="163"/>
      <c r="V45" s="163"/>
      <c r="W45" s="163"/>
      <c r="X45" s="163"/>
      <c r="Y45" s="163"/>
      <c r="Z45" s="163"/>
      <c r="AA45" s="164"/>
      <c r="AB45" s="58"/>
      <c r="AC45" s="59"/>
    </row>
    <row r="46" spans="1:32" ht="16.5" customHeight="1" x14ac:dyDescent="0.25">
      <c r="A46" s="107" t="s">
        <v>19</v>
      </c>
      <c r="B46" s="89" t="s">
        <v>33</v>
      </c>
      <c r="C46" s="92" t="s">
        <v>34</v>
      </c>
      <c r="D46" s="131" t="s">
        <v>22</v>
      </c>
      <c r="E46" s="132"/>
      <c r="F46" s="132"/>
      <c r="G46" s="132"/>
      <c r="H46" s="132"/>
      <c r="I46" s="133"/>
      <c r="J46" s="120" t="s">
        <v>27</v>
      </c>
      <c r="K46" s="121"/>
      <c r="L46" s="121"/>
      <c r="M46" s="121"/>
      <c r="N46" s="121"/>
      <c r="O46" s="121"/>
      <c r="P46" s="121"/>
      <c r="Q46" s="121"/>
      <c r="R46" s="121"/>
      <c r="S46" s="121"/>
      <c r="T46" s="121"/>
      <c r="U46" s="121"/>
      <c r="V46" s="121"/>
      <c r="W46" s="121"/>
      <c r="X46" s="121"/>
      <c r="Y46" s="121"/>
      <c r="Z46" s="121"/>
      <c r="AA46" s="121"/>
      <c r="AB46" s="17"/>
      <c r="AC46" s="18"/>
    </row>
    <row r="47" spans="1:32" x14ac:dyDescent="0.25">
      <c r="A47" s="107"/>
      <c r="B47" s="90"/>
      <c r="C47" s="93"/>
      <c r="D47" s="150"/>
      <c r="E47" s="151"/>
      <c r="F47" s="151"/>
      <c r="G47" s="151"/>
      <c r="H47" s="151"/>
      <c r="I47" s="152"/>
      <c r="J47" s="122"/>
      <c r="K47" s="123"/>
      <c r="L47" s="123"/>
      <c r="M47" s="123"/>
      <c r="N47" s="123"/>
      <c r="O47" s="123"/>
      <c r="P47" s="123"/>
      <c r="Q47" s="123"/>
      <c r="R47" s="123"/>
      <c r="S47" s="123"/>
      <c r="T47" s="123"/>
      <c r="U47" s="123"/>
      <c r="V47" s="123"/>
      <c r="W47" s="123"/>
      <c r="X47" s="123"/>
      <c r="Y47" s="123"/>
      <c r="Z47" s="123"/>
      <c r="AA47" s="123"/>
      <c r="AB47" s="17"/>
      <c r="AC47" s="18"/>
    </row>
    <row r="48" spans="1:32" ht="32.25" customHeight="1" x14ac:dyDescent="0.25">
      <c r="A48" s="107"/>
      <c r="B48" s="90"/>
      <c r="C48" s="93"/>
      <c r="D48" s="153" t="s">
        <v>35</v>
      </c>
      <c r="E48" s="154"/>
      <c r="F48" s="153" t="s">
        <v>36</v>
      </c>
      <c r="G48" s="154"/>
      <c r="H48" s="153" t="s">
        <v>37</v>
      </c>
      <c r="I48" s="154"/>
      <c r="J48" s="89">
        <v>2018</v>
      </c>
      <c r="K48" s="89"/>
      <c r="L48" s="89"/>
      <c r="M48" s="89">
        <v>2019</v>
      </c>
      <c r="N48" s="89"/>
      <c r="O48" s="89"/>
      <c r="P48" s="89"/>
      <c r="Q48" s="89"/>
      <c r="R48" s="89"/>
      <c r="S48" s="89"/>
      <c r="T48" s="89">
        <v>2020</v>
      </c>
      <c r="U48" s="89"/>
      <c r="V48" s="89"/>
      <c r="W48" s="89"/>
      <c r="X48" s="89"/>
      <c r="Y48" s="89"/>
      <c r="Z48" s="89"/>
      <c r="AA48" s="89"/>
      <c r="AB48" s="17"/>
      <c r="AC48" s="18"/>
    </row>
    <row r="49" spans="1:29" x14ac:dyDescent="0.25">
      <c r="A49" s="107"/>
      <c r="B49" s="91"/>
      <c r="C49" s="94"/>
      <c r="D49" s="108" t="s">
        <v>151</v>
      </c>
      <c r="E49" s="108"/>
      <c r="F49" s="108" t="s">
        <v>151</v>
      </c>
      <c r="G49" s="108"/>
      <c r="H49" s="108" t="s">
        <v>26</v>
      </c>
      <c r="I49" s="108"/>
      <c r="J49" s="94" t="s">
        <v>5</v>
      </c>
      <c r="K49" s="94"/>
      <c r="L49" s="94"/>
      <c r="M49" s="94" t="s">
        <v>6</v>
      </c>
      <c r="N49" s="94"/>
      <c r="O49" s="94"/>
      <c r="P49" s="94"/>
      <c r="Q49" s="94"/>
      <c r="R49" s="94"/>
      <c r="S49" s="94"/>
      <c r="T49" s="94" t="s">
        <v>7</v>
      </c>
      <c r="U49" s="94"/>
      <c r="V49" s="94"/>
      <c r="W49" s="94"/>
      <c r="X49" s="94"/>
      <c r="Y49" s="94"/>
      <c r="Z49" s="94"/>
      <c r="AA49" s="94"/>
      <c r="AB49" s="19"/>
      <c r="AC49" s="24"/>
    </row>
    <row r="50" spans="1:29" ht="33" x14ac:dyDescent="0.25">
      <c r="A50" s="35">
        <v>1</v>
      </c>
      <c r="B50" s="1" t="s">
        <v>164</v>
      </c>
      <c r="C50" s="6"/>
      <c r="D50" s="155">
        <v>208</v>
      </c>
      <c r="E50" s="156"/>
      <c r="F50" s="155">
        <v>208</v>
      </c>
      <c r="G50" s="156"/>
      <c r="H50" s="155">
        <v>104</v>
      </c>
      <c r="I50" s="156"/>
      <c r="J50" s="147">
        <f>C50*D50*$J$45</f>
        <v>0</v>
      </c>
      <c r="K50" s="147"/>
      <c r="L50" s="147"/>
      <c r="M50" s="147">
        <f>C50*F50*$J$45</f>
        <v>0</v>
      </c>
      <c r="N50" s="147"/>
      <c r="O50" s="147"/>
      <c r="P50" s="147"/>
      <c r="Q50" s="147"/>
      <c r="R50" s="147"/>
      <c r="S50" s="147"/>
      <c r="T50" s="147">
        <f>C50*H50*$J$45</f>
        <v>0</v>
      </c>
      <c r="U50" s="147"/>
      <c r="V50" s="147"/>
      <c r="W50" s="147"/>
      <c r="X50" s="147"/>
      <c r="Y50" s="147"/>
      <c r="Z50" s="147"/>
      <c r="AA50" s="147"/>
      <c r="AB50" s="22"/>
      <c r="AC50" s="23"/>
    </row>
    <row r="51" spans="1:29" ht="33" x14ac:dyDescent="0.25">
      <c r="A51" s="35">
        <v>2</v>
      </c>
      <c r="B51" s="1" t="s">
        <v>164</v>
      </c>
      <c r="C51" s="84"/>
      <c r="D51" s="155">
        <v>208</v>
      </c>
      <c r="E51" s="156"/>
      <c r="F51" s="155">
        <v>208</v>
      </c>
      <c r="G51" s="156"/>
      <c r="H51" s="155">
        <v>104</v>
      </c>
      <c r="I51" s="156"/>
      <c r="J51" s="147">
        <f t="shared" ref="J51:J65" si="3">C51*D51*$J$45</f>
        <v>0</v>
      </c>
      <c r="K51" s="147"/>
      <c r="L51" s="147"/>
      <c r="M51" s="147">
        <f t="shared" ref="M51:M65" si="4">C51*F51*$J$45</f>
        <v>0</v>
      </c>
      <c r="N51" s="147"/>
      <c r="O51" s="147"/>
      <c r="P51" s="147"/>
      <c r="Q51" s="147"/>
      <c r="R51" s="147"/>
      <c r="S51" s="147"/>
      <c r="T51" s="147">
        <f t="shared" ref="T51:T65" si="5">C51*H51*$J$45</f>
        <v>0</v>
      </c>
      <c r="U51" s="147"/>
      <c r="V51" s="147"/>
      <c r="W51" s="147"/>
      <c r="X51" s="147"/>
      <c r="Y51" s="147"/>
      <c r="Z51" s="147"/>
      <c r="AA51" s="147"/>
      <c r="AB51" s="22"/>
      <c r="AC51" s="23"/>
    </row>
    <row r="52" spans="1:29" ht="28.5" x14ac:dyDescent="0.25">
      <c r="A52" s="35">
        <v>3</v>
      </c>
      <c r="B52" s="36" t="s">
        <v>165</v>
      </c>
      <c r="C52" s="84"/>
      <c r="D52" s="155">
        <v>96</v>
      </c>
      <c r="E52" s="156"/>
      <c r="F52" s="155">
        <v>96</v>
      </c>
      <c r="G52" s="156"/>
      <c r="H52" s="155">
        <v>48</v>
      </c>
      <c r="I52" s="156"/>
      <c r="J52" s="147">
        <f t="shared" si="3"/>
        <v>0</v>
      </c>
      <c r="K52" s="147"/>
      <c r="L52" s="147"/>
      <c r="M52" s="147">
        <f t="shared" si="4"/>
        <v>0</v>
      </c>
      <c r="N52" s="147"/>
      <c r="O52" s="147"/>
      <c r="P52" s="147"/>
      <c r="Q52" s="147"/>
      <c r="R52" s="147"/>
      <c r="S52" s="147"/>
      <c r="T52" s="147">
        <f t="shared" si="5"/>
        <v>0</v>
      </c>
      <c r="U52" s="147"/>
      <c r="V52" s="147"/>
      <c r="W52" s="147"/>
      <c r="X52" s="147"/>
      <c r="Y52" s="147"/>
      <c r="Z52" s="147"/>
      <c r="AA52" s="147"/>
      <c r="AB52" s="22"/>
      <c r="AC52" s="23"/>
    </row>
    <row r="53" spans="1:29" ht="41.25" x14ac:dyDescent="0.25">
      <c r="A53" s="38">
        <v>4</v>
      </c>
      <c r="B53" s="36" t="s">
        <v>166</v>
      </c>
      <c r="C53" s="84"/>
      <c r="D53" s="155">
        <v>48</v>
      </c>
      <c r="E53" s="156"/>
      <c r="F53" s="155">
        <v>48</v>
      </c>
      <c r="G53" s="156"/>
      <c r="H53" s="155">
        <v>24</v>
      </c>
      <c r="I53" s="156"/>
      <c r="J53" s="147">
        <f t="shared" si="3"/>
        <v>0</v>
      </c>
      <c r="K53" s="147"/>
      <c r="L53" s="147"/>
      <c r="M53" s="147">
        <f t="shared" si="4"/>
        <v>0</v>
      </c>
      <c r="N53" s="147"/>
      <c r="O53" s="147"/>
      <c r="P53" s="147"/>
      <c r="Q53" s="147"/>
      <c r="R53" s="147"/>
      <c r="S53" s="147"/>
      <c r="T53" s="147">
        <f t="shared" si="5"/>
        <v>0</v>
      </c>
      <c r="U53" s="147"/>
      <c r="V53" s="147"/>
      <c r="W53" s="147"/>
      <c r="X53" s="147"/>
      <c r="Y53" s="147"/>
      <c r="Z53" s="147"/>
      <c r="AA53" s="147"/>
      <c r="AB53" s="22"/>
      <c r="AC53" s="23"/>
    </row>
    <row r="54" spans="1:29" ht="33" x14ac:dyDescent="0.25">
      <c r="A54" s="38">
        <v>5</v>
      </c>
      <c r="B54" s="62" t="s">
        <v>167</v>
      </c>
      <c r="C54" s="84"/>
      <c r="D54" s="155">
        <v>156</v>
      </c>
      <c r="E54" s="156"/>
      <c r="F54" s="155">
        <v>156</v>
      </c>
      <c r="G54" s="156"/>
      <c r="H54" s="155">
        <v>78</v>
      </c>
      <c r="I54" s="156"/>
      <c r="J54" s="147">
        <f t="shared" si="3"/>
        <v>0</v>
      </c>
      <c r="K54" s="147"/>
      <c r="L54" s="147"/>
      <c r="M54" s="147">
        <f t="shared" si="4"/>
        <v>0</v>
      </c>
      <c r="N54" s="147"/>
      <c r="O54" s="147"/>
      <c r="P54" s="147"/>
      <c r="Q54" s="147"/>
      <c r="R54" s="147"/>
      <c r="S54" s="147"/>
      <c r="T54" s="147">
        <f t="shared" si="5"/>
        <v>0</v>
      </c>
      <c r="U54" s="147"/>
      <c r="V54" s="147"/>
      <c r="W54" s="147"/>
      <c r="X54" s="147"/>
      <c r="Y54" s="147"/>
      <c r="Z54" s="147"/>
      <c r="AA54" s="147"/>
      <c r="AB54" s="22"/>
      <c r="AC54" s="23"/>
    </row>
    <row r="55" spans="1:29" ht="37.5" x14ac:dyDescent="0.25">
      <c r="A55" s="35">
        <v>6</v>
      </c>
      <c r="B55" s="63" t="s">
        <v>168</v>
      </c>
      <c r="C55" s="84"/>
      <c r="D55" s="155">
        <v>96</v>
      </c>
      <c r="E55" s="156"/>
      <c r="F55" s="155">
        <v>96</v>
      </c>
      <c r="G55" s="156"/>
      <c r="H55" s="155">
        <v>48</v>
      </c>
      <c r="I55" s="156"/>
      <c r="J55" s="147">
        <f t="shared" si="3"/>
        <v>0</v>
      </c>
      <c r="K55" s="147"/>
      <c r="L55" s="147"/>
      <c r="M55" s="147">
        <f t="shared" si="4"/>
        <v>0</v>
      </c>
      <c r="N55" s="147"/>
      <c r="O55" s="147"/>
      <c r="P55" s="147"/>
      <c r="Q55" s="147"/>
      <c r="R55" s="147"/>
      <c r="S55" s="147"/>
      <c r="T55" s="147">
        <f t="shared" si="5"/>
        <v>0</v>
      </c>
      <c r="U55" s="147"/>
      <c r="V55" s="147"/>
      <c r="W55" s="147"/>
      <c r="X55" s="147"/>
      <c r="Y55" s="147"/>
      <c r="Z55" s="147"/>
      <c r="AA55" s="147"/>
      <c r="AB55" s="22"/>
      <c r="AC55" s="23"/>
    </row>
    <row r="56" spans="1:29" ht="49.5" x14ac:dyDescent="0.25">
      <c r="A56" s="35">
        <v>11</v>
      </c>
      <c r="B56" s="63" t="s">
        <v>169</v>
      </c>
      <c r="C56" s="84"/>
      <c r="D56" s="155">
        <v>96</v>
      </c>
      <c r="E56" s="156"/>
      <c r="F56" s="155">
        <v>96</v>
      </c>
      <c r="G56" s="156"/>
      <c r="H56" s="155">
        <v>48</v>
      </c>
      <c r="I56" s="156"/>
      <c r="J56" s="147">
        <f t="shared" si="3"/>
        <v>0</v>
      </c>
      <c r="K56" s="147"/>
      <c r="L56" s="147"/>
      <c r="M56" s="147">
        <f t="shared" si="4"/>
        <v>0</v>
      </c>
      <c r="N56" s="147"/>
      <c r="O56" s="147"/>
      <c r="P56" s="147"/>
      <c r="Q56" s="147"/>
      <c r="R56" s="147"/>
      <c r="S56" s="147"/>
      <c r="T56" s="147">
        <f t="shared" si="5"/>
        <v>0</v>
      </c>
      <c r="U56" s="147"/>
      <c r="V56" s="147"/>
      <c r="W56" s="147"/>
      <c r="X56" s="147"/>
      <c r="Y56" s="147"/>
      <c r="Z56" s="147"/>
      <c r="AA56" s="147"/>
      <c r="AB56" s="22"/>
      <c r="AC56" s="23"/>
    </row>
    <row r="57" spans="1:29" ht="37.5" x14ac:dyDescent="0.25">
      <c r="A57" s="39">
        <v>13</v>
      </c>
      <c r="B57" s="63" t="s">
        <v>170</v>
      </c>
      <c r="C57" s="84"/>
      <c r="D57" s="155">
        <v>48</v>
      </c>
      <c r="E57" s="156"/>
      <c r="F57" s="155">
        <v>48</v>
      </c>
      <c r="G57" s="156"/>
      <c r="H57" s="155">
        <v>24</v>
      </c>
      <c r="I57" s="156"/>
      <c r="J57" s="147">
        <f t="shared" si="3"/>
        <v>0</v>
      </c>
      <c r="K57" s="147"/>
      <c r="L57" s="147"/>
      <c r="M57" s="147">
        <f t="shared" si="4"/>
        <v>0</v>
      </c>
      <c r="N57" s="147"/>
      <c r="O57" s="147"/>
      <c r="P57" s="147"/>
      <c r="Q57" s="147"/>
      <c r="R57" s="147"/>
      <c r="S57" s="147"/>
      <c r="T57" s="147">
        <f t="shared" si="5"/>
        <v>0</v>
      </c>
      <c r="U57" s="147"/>
      <c r="V57" s="147"/>
      <c r="W57" s="147"/>
      <c r="X57" s="147"/>
      <c r="Y57" s="147"/>
      <c r="Z57" s="147"/>
      <c r="AA57" s="147"/>
      <c r="AB57" s="22"/>
      <c r="AC57" s="23"/>
    </row>
    <row r="58" spans="1:29" ht="37.5" x14ac:dyDescent="0.25">
      <c r="A58" s="35">
        <v>14</v>
      </c>
      <c r="B58" s="63" t="s">
        <v>171</v>
      </c>
      <c r="C58" s="84"/>
      <c r="D58" s="155">
        <v>96</v>
      </c>
      <c r="E58" s="156"/>
      <c r="F58" s="155">
        <v>96</v>
      </c>
      <c r="G58" s="156"/>
      <c r="H58" s="155">
        <v>48</v>
      </c>
      <c r="I58" s="156"/>
      <c r="J58" s="147">
        <f t="shared" si="3"/>
        <v>0</v>
      </c>
      <c r="K58" s="147"/>
      <c r="L58" s="147"/>
      <c r="M58" s="147">
        <f t="shared" si="4"/>
        <v>0</v>
      </c>
      <c r="N58" s="147"/>
      <c r="O58" s="147"/>
      <c r="P58" s="147"/>
      <c r="Q58" s="147"/>
      <c r="R58" s="147"/>
      <c r="S58" s="147"/>
      <c r="T58" s="147">
        <f t="shared" si="5"/>
        <v>0</v>
      </c>
      <c r="U58" s="147"/>
      <c r="V58" s="147"/>
      <c r="W58" s="147"/>
      <c r="X58" s="147"/>
      <c r="Y58" s="147"/>
      <c r="Z58" s="147"/>
      <c r="AA58" s="147"/>
      <c r="AB58" s="22"/>
      <c r="AC58" s="23"/>
    </row>
    <row r="59" spans="1:29" ht="37.5" x14ac:dyDescent="0.25">
      <c r="A59" s="35">
        <v>15</v>
      </c>
      <c r="B59" s="64" t="s">
        <v>172</v>
      </c>
      <c r="C59" s="84"/>
      <c r="D59" s="155">
        <v>18</v>
      </c>
      <c r="E59" s="156"/>
      <c r="F59" s="155">
        <v>18</v>
      </c>
      <c r="G59" s="156"/>
      <c r="H59" s="155">
        <v>9</v>
      </c>
      <c r="I59" s="156"/>
      <c r="J59" s="147">
        <f t="shared" si="3"/>
        <v>0</v>
      </c>
      <c r="K59" s="147"/>
      <c r="L59" s="147"/>
      <c r="M59" s="147">
        <f t="shared" si="4"/>
        <v>0</v>
      </c>
      <c r="N59" s="147"/>
      <c r="O59" s="147"/>
      <c r="P59" s="147"/>
      <c r="Q59" s="147"/>
      <c r="R59" s="147"/>
      <c r="S59" s="147"/>
      <c r="T59" s="147">
        <f t="shared" si="5"/>
        <v>0</v>
      </c>
      <c r="U59" s="147"/>
      <c r="V59" s="147"/>
      <c r="W59" s="147"/>
      <c r="X59" s="147"/>
      <c r="Y59" s="147"/>
      <c r="Z59" s="147"/>
      <c r="AA59" s="147"/>
      <c r="AB59" s="22"/>
      <c r="AC59" s="23"/>
    </row>
    <row r="60" spans="1:29" ht="49.5" x14ac:dyDescent="0.25">
      <c r="A60" s="39">
        <v>16</v>
      </c>
      <c r="B60" s="64" t="s">
        <v>173</v>
      </c>
      <c r="C60" s="84"/>
      <c r="D60" s="155">
        <v>96</v>
      </c>
      <c r="E60" s="156"/>
      <c r="F60" s="155">
        <v>96</v>
      </c>
      <c r="G60" s="156"/>
      <c r="H60" s="155">
        <v>48</v>
      </c>
      <c r="I60" s="156"/>
      <c r="J60" s="147">
        <f t="shared" si="3"/>
        <v>0</v>
      </c>
      <c r="K60" s="147"/>
      <c r="L60" s="147"/>
      <c r="M60" s="147">
        <f t="shared" si="4"/>
        <v>0</v>
      </c>
      <c r="N60" s="147"/>
      <c r="O60" s="147"/>
      <c r="P60" s="147"/>
      <c r="Q60" s="147"/>
      <c r="R60" s="147"/>
      <c r="S60" s="147"/>
      <c r="T60" s="147">
        <f t="shared" si="5"/>
        <v>0</v>
      </c>
      <c r="U60" s="147"/>
      <c r="V60" s="147"/>
      <c r="W60" s="147"/>
      <c r="X60" s="147"/>
      <c r="Y60" s="147"/>
      <c r="Z60" s="147"/>
      <c r="AA60" s="147"/>
      <c r="AB60" s="22"/>
      <c r="AC60" s="23"/>
    </row>
    <row r="61" spans="1:29" ht="33" x14ac:dyDescent="0.25">
      <c r="A61" s="39">
        <v>18</v>
      </c>
      <c r="B61" s="62" t="s">
        <v>174</v>
      </c>
      <c r="C61" s="84"/>
      <c r="D61" s="155">
        <v>156</v>
      </c>
      <c r="E61" s="156"/>
      <c r="F61" s="155">
        <v>156</v>
      </c>
      <c r="G61" s="156"/>
      <c r="H61" s="155">
        <v>78</v>
      </c>
      <c r="I61" s="156"/>
      <c r="J61" s="147">
        <f t="shared" si="3"/>
        <v>0</v>
      </c>
      <c r="K61" s="147"/>
      <c r="L61" s="147"/>
      <c r="M61" s="147">
        <f t="shared" si="4"/>
        <v>0</v>
      </c>
      <c r="N61" s="147"/>
      <c r="O61" s="147"/>
      <c r="P61" s="147"/>
      <c r="Q61" s="147"/>
      <c r="R61" s="147"/>
      <c r="S61" s="147"/>
      <c r="T61" s="147">
        <f t="shared" si="5"/>
        <v>0</v>
      </c>
      <c r="U61" s="147"/>
      <c r="V61" s="147"/>
      <c r="W61" s="147"/>
      <c r="X61" s="147"/>
      <c r="Y61" s="147"/>
      <c r="Z61" s="147"/>
      <c r="AA61" s="147"/>
      <c r="AB61" s="22"/>
      <c r="AC61" s="23"/>
    </row>
    <row r="62" spans="1:29" ht="33" x14ac:dyDescent="0.25">
      <c r="A62" s="35">
        <v>19</v>
      </c>
      <c r="B62" s="62" t="s">
        <v>174</v>
      </c>
      <c r="C62" s="84"/>
      <c r="D62" s="155">
        <v>156</v>
      </c>
      <c r="E62" s="156"/>
      <c r="F62" s="155">
        <v>156</v>
      </c>
      <c r="G62" s="156"/>
      <c r="H62" s="155">
        <v>78</v>
      </c>
      <c r="I62" s="156"/>
      <c r="J62" s="147">
        <f t="shared" si="3"/>
        <v>0</v>
      </c>
      <c r="K62" s="147"/>
      <c r="L62" s="147"/>
      <c r="M62" s="147">
        <f t="shared" si="4"/>
        <v>0</v>
      </c>
      <c r="N62" s="147"/>
      <c r="O62" s="147"/>
      <c r="P62" s="147"/>
      <c r="Q62" s="147"/>
      <c r="R62" s="147"/>
      <c r="S62" s="147"/>
      <c r="T62" s="147">
        <f t="shared" si="5"/>
        <v>0</v>
      </c>
      <c r="U62" s="147"/>
      <c r="V62" s="147"/>
      <c r="W62" s="147"/>
      <c r="X62" s="147"/>
      <c r="Y62" s="147"/>
      <c r="Z62" s="147"/>
      <c r="AA62" s="147"/>
      <c r="AB62" s="22"/>
      <c r="AC62" s="23"/>
    </row>
    <row r="63" spans="1:29" ht="33" x14ac:dyDescent="0.25">
      <c r="A63" s="40">
        <v>20</v>
      </c>
      <c r="B63" s="62" t="s">
        <v>167</v>
      </c>
      <c r="C63" s="84"/>
      <c r="D63" s="155">
        <v>156</v>
      </c>
      <c r="E63" s="156"/>
      <c r="F63" s="155">
        <v>156</v>
      </c>
      <c r="G63" s="156"/>
      <c r="H63" s="155">
        <v>78</v>
      </c>
      <c r="I63" s="156"/>
      <c r="J63" s="147">
        <f t="shared" si="3"/>
        <v>0</v>
      </c>
      <c r="K63" s="147"/>
      <c r="L63" s="147"/>
      <c r="M63" s="147">
        <f t="shared" si="4"/>
        <v>0</v>
      </c>
      <c r="N63" s="147"/>
      <c r="O63" s="147"/>
      <c r="P63" s="147"/>
      <c r="Q63" s="147"/>
      <c r="R63" s="147"/>
      <c r="S63" s="147"/>
      <c r="T63" s="147">
        <f t="shared" si="5"/>
        <v>0</v>
      </c>
      <c r="U63" s="147"/>
      <c r="V63" s="147"/>
      <c r="W63" s="147"/>
      <c r="X63" s="147"/>
      <c r="Y63" s="147"/>
      <c r="Z63" s="147"/>
      <c r="AA63" s="147"/>
      <c r="AB63" s="22"/>
      <c r="AC63" s="23"/>
    </row>
    <row r="64" spans="1:29" ht="25.5" x14ac:dyDescent="0.25">
      <c r="A64" s="40">
        <v>21</v>
      </c>
      <c r="B64" s="64" t="s">
        <v>175</v>
      </c>
      <c r="C64" s="84"/>
      <c r="D64" s="155">
        <v>104</v>
      </c>
      <c r="E64" s="156"/>
      <c r="F64" s="155">
        <v>104</v>
      </c>
      <c r="G64" s="156"/>
      <c r="H64" s="155">
        <v>52</v>
      </c>
      <c r="I64" s="156"/>
      <c r="J64" s="147">
        <f t="shared" si="3"/>
        <v>0</v>
      </c>
      <c r="K64" s="147"/>
      <c r="L64" s="147"/>
      <c r="M64" s="147">
        <f t="shared" si="4"/>
        <v>0</v>
      </c>
      <c r="N64" s="147"/>
      <c r="O64" s="147"/>
      <c r="P64" s="147"/>
      <c r="Q64" s="147"/>
      <c r="R64" s="147"/>
      <c r="S64" s="147"/>
      <c r="T64" s="147">
        <f t="shared" si="5"/>
        <v>0</v>
      </c>
      <c r="U64" s="147"/>
      <c r="V64" s="147"/>
      <c r="W64" s="147"/>
      <c r="X64" s="147"/>
      <c r="Y64" s="147"/>
      <c r="Z64" s="147"/>
      <c r="AA64" s="147"/>
      <c r="AB64" s="22"/>
      <c r="AC64" s="23"/>
    </row>
    <row r="65" spans="1:29" ht="33" x14ac:dyDescent="0.25">
      <c r="A65" s="39">
        <v>22</v>
      </c>
      <c r="B65" s="1" t="s">
        <v>176</v>
      </c>
      <c r="C65" s="84"/>
      <c r="D65" s="155">
        <v>156</v>
      </c>
      <c r="E65" s="156"/>
      <c r="F65" s="155">
        <v>156</v>
      </c>
      <c r="G65" s="156"/>
      <c r="H65" s="155">
        <v>78</v>
      </c>
      <c r="I65" s="156"/>
      <c r="J65" s="147">
        <f t="shared" si="3"/>
        <v>0</v>
      </c>
      <c r="K65" s="147"/>
      <c r="L65" s="147"/>
      <c r="M65" s="147">
        <f t="shared" si="4"/>
        <v>0</v>
      </c>
      <c r="N65" s="147"/>
      <c r="O65" s="147"/>
      <c r="P65" s="147"/>
      <c r="Q65" s="147"/>
      <c r="R65" s="147"/>
      <c r="S65" s="147"/>
      <c r="T65" s="147">
        <f t="shared" si="5"/>
        <v>0</v>
      </c>
      <c r="U65" s="147"/>
      <c r="V65" s="147"/>
      <c r="W65" s="147"/>
      <c r="X65" s="147"/>
      <c r="Y65" s="147"/>
      <c r="Z65" s="147"/>
      <c r="AA65" s="147"/>
      <c r="AB65" s="22"/>
      <c r="AC65" s="23"/>
    </row>
    <row r="66" spans="1:29" x14ac:dyDescent="0.25">
      <c r="A66" s="157" t="s">
        <v>30</v>
      </c>
      <c r="B66" s="158"/>
      <c r="C66" s="158"/>
      <c r="D66" s="158"/>
      <c r="E66" s="158"/>
      <c r="F66" s="158"/>
      <c r="G66" s="158"/>
      <c r="H66" s="158"/>
      <c r="I66" s="159"/>
      <c r="J66" s="147">
        <f>SUM(J50:L65)</f>
        <v>0</v>
      </c>
      <c r="K66" s="147"/>
      <c r="L66" s="147"/>
      <c r="M66" s="147">
        <f>SUM(M50:S65)</f>
        <v>0</v>
      </c>
      <c r="N66" s="147"/>
      <c r="O66" s="147"/>
      <c r="P66" s="147"/>
      <c r="Q66" s="147"/>
      <c r="R66" s="147"/>
      <c r="S66" s="147"/>
      <c r="T66" s="147">
        <f>SUM(T50:AA65)</f>
        <v>0</v>
      </c>
      <c r="U66" s="147"/>
      <c r="V66" s="147"/>
      <c r="W66" s="147"/>
      <c r="X66" s="147"/>
      <c r="Y66" s="147"/>
      <c r="Z66" s="147"/>
      <c r="AA66" s="147"/>
      <c r="AB66" s="22"/>
      <c r="AC66" s="23"/>
    </row>
    <row r="67" spans="1:29" ht="16.5" customHeight="1" x14ac:dyDescent="0.25">
      <c r="A67" s="104" t="s">
        <v>38</v>
      </c>
      <c r="B67" s="148"/>
      <c r="C67" s="148"/>
      <c r="D67" s="148"/>
      <c r="E67" s="148"/>
      <c r="F67" s="148"/>
      <c r="G67" s="148"/>
      <c r="H67" s="148"/>
      <c r="I67" s="149"/>
      <c r="J67" s="157">
        <f>J66+M66+T66</f>
        <v>0</v>
      </c>
      <c r="K67" s="158"/>
      <c r="L67" s="158"/>
      <c r="M67" s="158"/>
      <c r="N67" s="158"/>
      <c r="O67" s="158"/>
      <c r="P67" s="158"/>
      <c r="Q67" s="158"/>
      <c r="R67" s="158"/>
      <c r="S67" s="158"/>
      <c r="T67" s="158"/>
      <c r="U67" s="158"/>
      <c r="V67" s="158"/>
      <c r="W67" s="158"/>
      <c r="X67" s="158"/>
      <c r="Y67" s="158"/>
      <c r="Z67" s="158"/>
      <c r="AA67" s="159"/>
      <c r="AB67" s="22"/>
      <c r="AC67" s="23"/>
    </row>
    <row r="68" spans="1:29"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ht="20.25" customHeight="1" x14ac:dyDescent="0.25">
      <c r="A70" s="160" t="s">
        <v>39</v>
      </c>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58"/>
      <c r="AC70" s="59"/>
    </row>
    <row r="71" spans="1:29" ht="16.5" customHeight="1" x14ac:dyDescent="0.25">
      <c r="A71" s="107" t="s">
        <v>19</v>
      </c>
      <c r="B71" s="89" t="s">
        <v>40</v>
      </c>
      <c r="C71" s="92" t="s">
        <v>41</v>
      </c>
      <c r="D71" s="131" t="s">
        <v>42</v>
      </c>
      <c r="E71" s="132"/>
      <c r="F71" s="132"/>
      <c r="G71" s="132"/>
      <c r="H71" s="132"/>
      <c r="I71" s="133"/>
      <c r="J71" s="102" t="s">
        <v>43</v>
      </c>
      <c r="K71" s="120" t="s">
        <v>27</v>
      </c>
      <c r="L71" s="121"/>
      <c r="M71" s="121"/>
      <c r="N71" s="121"/>
      <c r="O71" s="121"/>
      <c r="P71" s="121"/>
      <c r="Q71" s="121"/>
      <c r="R71" s="121"/>
      <c r="S71" s="121"/>
      <c r="T71" s="121"/>
      <c r="U71" s="121"/>
      <c r="V71" s="121"/>
      <c r="W71" s="121"/>
      <c r="X71" s="121"/>
      <c r="Y71" s="121"/>
      <c r="Z71" s="121"/>
      <c r="AA71" s="184"/>
      <c r="AB71" s="17"/>
      <c r="AC71" s="18"/>
    </row>
    <row r="72" spans="1:29" x14ac:dyDescent="0.25">
      <c r="A72" s="107"/>
      <c r="B72" s="90"/>
      <c r="C72" s="93"/>
      <c r="D72" s="150"/>
      <c r="E72" s="151"/>
      <c r="F72" s="151"/>
      <c r="G72" s="151"/>
      <c r="H72" s="151"/>
      <c r="I72" s="152"/>
      <c r="J72" s="103"/>
      <c r="K72" s="122"/>
      <c r="L72" s="123"/>
      <c r="M72" s="123"/>
      <c r="N72" s="123"/>
      <c r="O72" s="123"/>
      <c r="P72" s="123"/>
      <c r="Q72" s="123"/>
      <c r="R72" s="123"/>
      <c r="S72" s="123"/>
      <c r="T72" s="123"/>
      <c r="U72" s="123"/>
      <c r="V72" s="123"/>
      <c r="W72" s="123"/>
      <c r="X72" s="123"/>
      <c r="Y72" s="123"/>
      <c r="Z72" s="123"/>
      <c r="AA72" s="185"/>
      <c r="AB72" s="17"/>
      <c r="AC72" s="18"/>
    </row>
    <row r="73" spans="1:29" ht="30" customHeight="1" x14ac:dyDescent="0.25">
      <c r="A73" s="107"/>
      <c r="B73" s="90"/>
      <c r="C73" s="93"/>
      <c r="D73" s="131" t="s">
        <v>44</v>
      </c>
      <c r="E73" s="133"/>
      <c r="F73" s="131" t="s">
        <v>45</v>
      </c>
      <c r="G73" s="133"/>
      <c r="H73" s="131" t="s">
        <v>46</v>
      </c>
      <c r="I73" s="133"/>
      <c r="J73" s="90" t="s">
        <v>177</v>
      </c>
      <c r="K73" s="89">
        <v>2018</v>
      </c>
      <c r="L73" s="89"/>
      <c r="M73" s="89"/>
      <c r="N73" s="89"/>
      <c r="O73" s="89"/>
      <c r="P73" s="89">
        <v>2019</v>
      </c>
      <c r="Q73" s="89"/>
      <c r="R73" s="89"/>
      <c r="S73" s="89"/>
      <c r="T73" s="89"/>
      <c r="U73" s="89"/>
      <c r="V73" s="89">
        <v>2020</v>
      </c>
      <c r="W73" s="89"/>
      <c r="X73" s="89"/>
      <c r="Y73" s="89"/>
      <c r="Z73" s="89"/>
      <c r="AA73" s="89"/>
      <c r="AB73" s="43"/>
      <c r="AC73" s="25"/>
    </row>
    <row r="74" spans="1:29" x14ac:dyDescent="0.25">
      <c r="A74" s="107"/>
      <c r="B74" s="91"/>
      <c r="C74" s="94"/>
      <c r="D74" s="108" t="s">
        <v>151</v>
      </c>
      <c r="E74" s="108"/>
      <c r="F74" s="108" t="s">
        <v>151</v>
      </c>
      <c r="G74" s="108"/>
      <c r="H74" s="108" t="s">
        <v>26</v>
      </c>
      <c r="I74" s="108"/>
      <c r="J74" s="91"/>
      <c r="K74" s="94" t="s">
        <v>8</v>
      </c>
      <c r="L74" s="94"/>
      <c r="M74" s="94"/>
      <c r="N74" s="94"/>
      <c r="O74" s="94"/>
      <c r="P74" s="94" t="s">
        <v>9</v>
      </c>
      <c r="Q74" s="94"/>
      <c r="R74" s="94"/>
      <c r="S74" s="94"/>
      <c r="T74" s="94"/>
      <c r="U74" s="94"/>
      <c r="V74" s="94" t="s">
        <v>10</v>
      </c>
      <c r="W74" s="94"/>
      <c r="X74" s="94"/>
      <c r="Y74" s="94"/>
      <c r="Z74" s="94"/>
      <c r="AA74" s="94"/>
      <c r="AB74" s="26"/>
      <c r="AC74" s="27"/>
    </row>
    <row r="75" spans="1:29" ht="38.25" x14ac:dyDescent="0.25">
      <c r="A75" s="35">
        <v>3</v>
      </c>
      <c r="B75" s="36" t="s">
        <v>47</v>
      </c>
      <c r="C75" s="1" t="s">
        <v>178</v>
      </c>
      <c r="D75" s="155">
        <v>24</v>
      </c>
      <c r="E75" s="156"/>
      <c r="F75" s="155">
        <v>24</v>
      </c>
      <c r="G75" s="156"/>
      <c r="H75" s="155">
        <v>12</v>
      </c>
      <c r="I75" s="156"/>
      <c r="J75" s="82"/>
      <c r="K75" s="147">
        <f>D75*J75</f>
        <v>0</v>
      </c>
      <c r="L75" s="147"/>
      <c r="M75" s="147"/>
      <c r="N75" s="147"/>
      <c r="O75" s="147"/>
      <c r="P75" s="147">
        <f>F75*J75</f>
        <v>0</v>
      </c>
      <c r="Q75" s="147"/>
      <c r="R75" s="147"/>
      <c r="S75" s="147"/>
      <c r="T75" s="147"/>
      <c r="U75" s="147"/>
      <c r="V75" s="147">
        <f>H75*J75</f>
        <v>0</v>
      </c>
      <c r="W75" s="147"/>
      <c r="X75" s="147"/>
      <c r="Y75" s="147"/>
      <c r="Z75" s="147"/>
      <c r="AA75" s="147"/>
      <c r="AB75" s="28"/>
      <c r="AC75" s="29"/>
    </row>
    <row r="76" spans="1:29" ht="25.5" x14ac:dyDescent="0.25">
      <c r="A76" s="35">
        <v>7</v>
      </c>
      <c r="B76" s="36" t="s">
        <v>48</v>
      </c>
      <c r="C76" s="1" t="s">
        <v>179</v>
      </c>
      <c r="D76" s="155">
        <v>2</v>
      </c>
      <c r="E76" s="156"/>
      <c r="F76" s="155">
        <v>2</v>
      </c>
      <c r="G76" s="156"/>
      <c r="H76" s="155">
        <v>1</v>
      </c>
      <c r="I76" s="156">
        <v>1</v>
      </c>
      <c r="J76" s="85"/>
      <c r="K76" s="147">
        <f t="shared" ref="K76:K77" si="6">D76*J76</f>
        <v>0</v>
      </c>
      <c r="L76" s="147"/>
      <c r="M76" s="147"/>
      <c r="N76" s="147"/>
      <c r="O76" s="147"/>
      <c r="P76" s="147">
        <f t="shared" ref="P76:P82" si="7">F76*J76</f>
        <v>0</v>
      </c>
      <c r="Q76" s="147"/>
      <c r="R76" s="147"/>
      <c r="S76" s="147"/>
      <c r="T76" s="147"/>
      <c r="U76" s="147"/>
      <c r="V76" s="147">
        <f t="shared" ref="V76:V82" si="8">H76*J76</f>
        <v>0</v>
      </c>
      <c r="W76" s="147"/>
      <c r="X76" s="147"/>
      <c r="Y76" s="147"/>
      <c r="Z76" s="147"/>
      <c r="AA76" s="147"/>
      <c r="AB76" s="28"/>
      <c r="AC76" s="29"/>
    </row>
    <row r="77" spans="1:29" ht="36" x14ac:dyDescent="0.25">
      <c r="A77" s="35">
        <v>7</v>
      </c>
      <c r="B77" s="63" t="s">
        <v>49</v>
      </c>
      <c r="C77" s="1" t="s">
        <v>180</v>
      </c>
      <c r="D77" s="155">
        <v>4</v>
      </c>
      <c r="E77" s="156"/>
      <c r="F77" s="155">
        <v>4</v>
      </c>
      <c r="G77" s="156"/>
      <c r="H77" s="155">
        <v>2</v>
      </c>
      <c r="I77" s="156">
        <v>2</v>
      </c>
      <c r="J77" s="85"/>
      <c r="K77" s="147">
        <f t="shared" si="6"/>
        <v>0</v>
      </c>
      <c r="L77" s="147"/>
      <c r="M77" s="147"/>
      <c r="N77" s="147"/>
      <c r="O77" s="147"/>
      <c r="P77" s="147">
        <f t="shared" si="7"/>
        <v>0</v>
      </c>
      <c r="Q77" s="147"/>
      <c r="R77" s="147"/>
      <c r="S77" s="147"/>
      <c r="T77" s="147"/>
      <c r="U77" s="147"/>
      <c r="V77" s="147">
        <f t="shared" si="8"/>
        <v>0</v>
      </c>
      <c r="W77" s="147"/>
      <c r="X77" s="147"/>
      <c r="Y77" s="147"/>
      <c r="Z77" s="147"/>
      <c r="AA77" s="147"/>
      <c r="AB77" s="28"/>
      <c r="AC77" s="29"/>
    </row>
    <row r="78" spans="1:29" ht="36" x14ac:dyDescent="0.25">
      <c r="A78" s="35">
        <v>13</v>
      </c>
      <c r="B78" s="63" t="s">
        <v>49</v>
      </c>
      <c r="C78" s="1" t="s">
        <v>179</v>
      </c>
      <c r="D78" s="155">
        <v>2</v>
      </c>
      <c r="E78" s="156"/>
      <c r="F78" s="155">
        <v>2</v>
      </c>
      <c r="G78" s="156"/>
      <c r="H78" s="155">
        <v>1</v>
      </c>
      <c r="I78" s="156">
        <v>2</v>
      </c>
      <c r="J78" s="85"/>
      <c r="K78" s="147">
        <f t="shared" ref="K78:K82" si="9">D78*J78</f>
        <v>0</v>
      </c>
      <c r="L78" s="147"/>
      <c r="M78" s="147"/>
      <c r="N78" s="147"/>
      <c r="O78" s="147"/>
      <c r="P78" s="147">
        <f t="shared" si="7"/>
        <v>0</v>
      </c>
      <c r="Q78" s="147"/>
      <c r="R78" s="147"/>
      <c r="S78" s="147"/>
      <c r="T78" s="147"/>
      <c r="U78" s="147"/>
      <c r="V78" s="147">
        <f t="shared" si="8"/>
        <v>0</v>
      </c>
      <c r="W78" s="147"/>
      <c r="X78" s="147"/>
      <c r="Y78" s="147"/>
      <c r="Z78" s="147"/>
      <c r="AA78" s="147"/>
      <c r="AB78" s="28"/>
      <c r="AC78" s="29"/>
    </row>
    <row r="79" spans="1:29" ht="36" x14ac:dyDescent="0.25">
      <c r="A79" s="35" t="s">
        <v>50</v>
      </c>
      <c r="B79" s="63" t="s">
        <v>49</v>
      </c>
      <c r="C79" s="1" t="s">
        <v>180</v>
      </c>
      <c r="D79" s="155">
        <v>4</v>
      </c>
      <c r="E79" s="156"/>
      <c r="F79" s="155">
        <v>4</v>
      </c>
      <c r="G79" s="156"/>
      <c r="H79" s="155">
        <v>2</v>
      </c>
      <c r="I79" s="156">
        <v>2</v>
      </c>
      <c r="J79" s="85"/>
      <c r="K79" s="147">
        <f t="shared" si="9"/>
        <v>0</v>
      </c>
      <c r="L79" s="147"/>
      <c r="M79" s="147"/>
      <c r="N79" s="147"/>
      <c r="O79" s="147"/>
      <c r="P79" s="147">
        <f t="shared" si="7"/>
        <v>0</v>
      </c>
      <c r="Q79" s="147"/>
      <c r="R79" s="147"/>
      <c r="S79" s="147"/>
      <c r="T79" s="147"/>
      <c r="U79" s="147"/>
      <c r="V79" s="147">
        <f t="shared" si="8"/>
        <v>0</v>
      </c>
      <c r="W79" s="147"/>
      <c r="X79" s="147"/>
      <c r="Y79" s="147"/>
      <c r="Z79" s="147"/>
      <c r="AA79" s="147"/>
      <c r="AB79" s="28"/>
      <c r="AC79" s="29"/>
    </row>
    <row r="80" spans="1:29" ht="36" x14ac:dyDescent="0.25">
      <c r="A80" s="35">
        <v>18</v>
      </c>
      <c r="B80" s="63" t="s">
        <v>49</v>
      </c>
      <c r="C80" s="1" t="s">
        <v>180</v>
      </c>
      <c r="D80" s="155">
        <v>4</v>
      </c>
      <c r="E80" s="156"/>
      <c r="F80" s="155">
        <v>4</v>
      </c>
      <c r="G80" s="156"/>
      <c r="H80" s="155">
        <v>2</v>
      </c>
      <c r="I80" s="156">
        <v>2</v>
      </c>
      <c r="J80" s="85"/>
      <c r="K80" s="147">
        <f t="shared" si="9"/>
        <v>0</v>
      </c>
      <c r="L80" s="147"/>
      <c r="M80" s="147"/>
      <c r="N80" s="147"/>
      <c r="O80" s="147"/>
      <c r="P80" s="147">
        <f t="shared" si="7"/>
        <v>0</v>
      </c>
      <c r="Q80" s="147"/>
      <c r="R80" s="147"/>
      <c r="S80" s="147"/>
      <c r="T80" s="147"/>
      <c r="U80" s="147"/>
      <c r="V80" s="147">
        <f t="shared" si="8"/>
        <v>0</v>
      </c>
      <c r="W80" s="147"/>
      <c r="X80" s="147"/>
      <c r="Y80" s="147"/>
      <c r="Z80" s="147"/>
      <c r="AA80" s="147"/>
      <c r="AB80" s="28"/>
      <c r="AC80" s="29"/>
    </row>
    <row r="81" spans="1:29" ht="38.25" x14ac:dyDescent="0.25">
      <c r="A81" s="35">
        <v>21</v>
      </c>
      <c r="B81" s="36" t="s">
        <v>51</v>
      </c>
      <c r="C81" s="1" t="s">
        <v>180</v>
      </c>
      <c r="D81" s="155">
        <v>4</v>
      </c>
      <c r="E81" s="156"/>
      <c r="F81" s="155">
        <v>4</v>
      </c>
      <c r="G81" s="156"/>
      <c r="H81" s="155">
        <v>2</v>
      </c>
      <c r="I81" s="156">
        <v>2</v>
      </c>
      <c r="J81" s="85"/>
      <c r="K81" s="147">
        <f t="shared" si="9"/>
        <v>0</v>
      </c>
      <c r="L81" s="147"/>
      <c r="M81" s="147"/>
      <c r="N81" s="147"/>
      <c r="O81" s="147"/>
      <c r="P81" s="147">
        <f t="shared" si="7"/>
        <v>0</v>
      </c>
      <c r="Q81" s="147"/>
      <c r="R81" s="147"/>
      <c r="S81" s="147"/>
      <c r="T81" s="147"/>
      <c r="U81" s="147"/>
      <c r="V81" s="147">
        <f t="shared" si="8"/>
        <v>0</v>
      </c>
      <c r="W81" s="147"/>
      <c r="X81" s="147"/>
      <c r="Y81" s="147"/>
      <c r="Z81" s="147"/>
      <c r="AA81" s="147"/>
      <c r="AB81" s="28"/>
      <c r="AC81" s="29"/>
    </row>
    <row r="82" spans="1:29" ht="38.25" x14ac:dyDescent="0.25">
      <c r="A82" s="35">
        <v>22</v>
      </c>
      <c r="B82" s="36" t="s">
        <v>51</v>
      </c>
      <c r="C82" s="1" t="s">
        <v>180</v>
      </c>
      <c r="D82" s="155">
        <v>4</v>
      </c>
      <c r="E82" s="156"/>
      <c r="F82" s="155">
        <v>4</v>
      </c>
      <c r="G82" s="156"/>
      <c r="H82" s="155">
        <v>2</v>
      </c>
      <c r="I82" s="156">
        <v>2</v>
      </c>
      <c r="J82" s="85"/>
      <c r="K82" s="147">
        <f t="shared" si="9"/>
        <v>0</v>
      </c>
      <c r="L82" s="147"/>
      <c r="M82" s="147"/>
      <c r="N82" s="147"/>
      <c r="O82" s="147"/>
      <c r="P82" s="147">
        <f t="shared" si="7"/>
        <v>0</v>
      </c>
      <c r="Q82" s="147"/>
      <c r="R82" s="147"/>
      <c r="S82" s="147"/>
      <c r="T82" s="147"/>
      <c r="U82" s="147"/>
      <c r="V82" s="147">
        <f t="shared" si="8"/>
        <v>0</v>
      </c>
      <c r="W82" s="147"/>
      <c r="X82" s="147"/>
      <c r="Y82" s="147"/>
      <c r="Z82" s="147"/>
      <c r="AA82" s="147"/>
      <c r="AB82" s="28"/>
      <c r="AC82" s="29"/>
    </row>
    <row r="83" spans="1:29" x14ac:dyDescent="0.25">
      <c r="A83" s="140" t="s">
        <v>30</v>
      </c>
      <c r="B83" s="141"/>
      <c r="C83" s="141"/>
      <c r="D83" s="141"/>
      <c r="E83" s="141"/>
      <c r="F83" s="141"/>
      <c r="G83" s="141"/>
      <c r="H83" s="141"/>
      <c r="I83" s="141"/>
      <c r="J83" s="142"/>
      <c r="K83" s="157">
        <f>SUM(K75:K82)</f>
        <v>0</v>
      </c>
      <c r="L83" s="158"/>
      <c r="M83" s="158"/>
      <c r="N83" s="158"/>
      <c r="O83" s="159"/>
      <c r="P83" s="137">
        <f>SUM(P75:U82)</f>
        <v>0</v>
      </c>
      <c r="Q83" s="138"/>
      <c r="R83" s="138"/>
      <c r="S83" s="138"/>
      <c r="T83" s="138"/>
      <c r="U83" s="139"/>
      <c r="V83" s="157">
        <f>SUM(V75:AA82)</f>
        <v>0</v>
      </c>
      <c r="W83" s="158"/>
      <c r="X83" s="158"/>
      <c r="Y83" s="158"/>
      <c r="Z83" s="158"/>
      <c r="AA83" s="159"/>
      <c r="AB83" s="28"/>
      <c r="AC83" s="29"/>
    </row>
    <row r="84" spans="1:29" ht="18" x14ac:dyDescent="0.25">
      <c r="A84" s="143" t="s">
        <v>181</v>
      </c>
      <c r="B84" s="144"/>
      <c r="C84" s="144"/>
      <c r="D84" s="144"/>
      <c r="E84" s="144"/>
      <c r="F84" s="144"/>
      <c r="G84" s="144"/>
      <c r="H84" s="144"/>
      <c r="I84" s="144"/>
      <c r="J84" s="145"/>
      <c r="K84" s="157">
        <f>K83+P83+V83</f>
        <v>0</v>
      </c>
      <c r="L84" s="158"/>
      <c r="M84" s="158"/>
      <c r="N84" s="158"/>
      <c r="O84" s="158"/>
      <c r="P84" s="158"/>
      <c r="Q84" s="158"/>
      <c r="R84" s="158"/>
      <c r="S84" s="158"/>
      <c r="T84" s="158"/>
      <c r="U84" s="158"/>
      <c r="V84" s="158"/>
      <c r="W84" s="158"/>
      <c r="X84" s="158"/>
      <c r="Y84" s="158"/>
      <c r="Z84" s="158"/>
      <c r="AA84" s="159"/>
      <c r="AB84" s="22"/>
      <c r="AC84" s="23"/>
    </row>
    <row r="85" spans="1:29" x14ac:dyDescent="0.25">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x14ac:dyDescent="0.2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row>
    <row r="87" spans="1:29" ht="19.5" customHeight="1" x14ac:dyDescent="0.25">
      <c r="A87" s="182" t="s">
        <v>52</v>
      </c>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65"/>
      <c r="AC87" s="66"/>
    </row>
    <row r="88" spans="1:29" ht="16.5" customHeight="1" x14ac:dyDescent="0.25">
      <c r="A88" s="127" t="s">
        <v>53</v>
      </c>
      <c r="B88" s="127"/>
      <c r="C88" s="127"/>
      <c r="D88" s="89" t="s">
        <v>22</v>
      </c>
      <c r="E88" s="89"/>
      <c r="F88" s="89"/>
      <c r="G88" s="89"/>
      <c r="H88" s="89"/>
      <c r="I88" s="89"/>
      <c r="J88" s="128" t="s">
        <v>182</v>
      </c>
      <c r="K88" s="120" t="s">
        <v>27</v>
      </c>
      <c r="L88" s="121"/>
      <c r="M88" s="121"/>
      <c r="N88" s="121"/>
      <c r="O88" s="121"/>
      <c r="P88" s="121"/>
      <c r="Q88" s="121"/>
      <c r="R88" s="121"/>
      <c r="S88" s="121"/>
      <c r="T88" s="121"/>
      <c r="U88" s="121"/>
      <c r="V88" s="121"/>
      <c r="W88" s="121"/>
      <c r="X88" s="121"/>
      <c r="Y88" s="121"/>
      <c r="Z88" s="121"/>
      <c r="AA88" s="121"/>
      <c r="AB88" s="17"/>
      <c r="AC88" s="18"/>
    </row>
    <row r="89" spans="1:29" x14ac:dyDescent="0.25">
      <c r="A89" s="127"/>
      <c r="B89" s="127"/>
      <c r="C89" s="127"/>
      <c r="D89" s="91"/>
      <c r="E89" s="91"/>
      <c r="F89" s="91"/>
      <c r="G89" s="91"/>
      <c r="H89" s="91"/>
      <c r="I89" s="91"/>
      <c r="J89" s="129"/>
      <c r="K89" s="122"/>
      <c r="L89" s="123"/>
      <c r="M89" s="123"/>
      <c r="N89" s="123"/>
      <c r="O89" s="123"/>
      <c r="P89" s="123"/>
      <c r="Q89" s="123"/>
      <c r="R89" s="123"/>
      <c r="S89" s="123"/>
      <c r="T89" s="123"/>
      <c r="U89" s="123"/>
      <c r="V89" s="123"/>
      <c r="W89" s="123"/>
      <c r="X89" s="123"/>
      <c r="Y89" s="123"/>
      <c r="Z89" s="123"/>
      <c r="AA89" s="123"/>
      <c r="AB89" s="17"/>
      <c r="AC89" s="18"/>
    </row>
    <row r="90" spans="1:29" ht="36" customHeight="1" x14ac:dyDescent="0.25">
      <c r="A90" s="127"/>
      <c r="B90" s="127"/>
      <c r="C90" s="127"/>
      <c r="D90" s="90" t="s">
        <v>54</v>
      </c>
      <c r="E90" s="90"/>
      <c r="F90" s="90" t="s">
        <v>55</v>
      </c>
      <c r="G90" s="90"/>
      <c r="H90" s="90" t="s">
        <v>56</v>
      </c>
      <c r="I90" s="90"/>
      <c r="J90" s="129"/>
      <c r="K90" s="131">
        <v>2018</v>
      </c>
      <c r="L90" s="132"/>
      <c r="M90" s="132"/>
      <c r="N90" s="132"/>
      <c r="O90" s="133"/>
      <c r="P90" s="131">
        <v>2019</v>
      </c>
      <c r="Q90" s="132"/>
      <c r="R90" s="132"/>
      <c r="S90" s="132"/>
      <c r="T90" s="132"/>
      <c r="U90" s="133"/>
      <c r="V90" s="131">
        <v>2020</v>
      </c>
      <c r="W90" s="132"/>
      <c r="X90" s="132"/>
      <c r="Y90" s="132"/>
      <c r="Z90" s="132"/>
      <c r="AA90" s="133"/>
      <c r="AB90" s="8"/>
      <c r="AC90" s="3"/>
    </row>
    <row r="91" spans="1:29" x14ac:dyDescent="0.25">
      <c r="A91" s="127"/>
      <c r="B91" s="127"/>
      <c r="C91" s="127"/>
      <c r="D91" s="108" t="s">
        <v>151</v>
      </c>
      <c r="E91" s="108"/>
      <c r="F91" s="108" t="s">
        <v>151</v>
      </c>
      <c r="G91" s="108"/>
      <c r="H91" s="108" t="s">
        <v>26</v>
      </c>
      <c r="I91" s="108"/>
      <c r="J91" s="130"/>
      <c r="K91" s="134" t="s">
        <v>11</v>
      </c>
      <c r="L91" s="135"/>
      <c r="M91" s="135"/>
      <c r="N91" s="135"/>
      <c r="O91" s="136"/>
      <c r="P91" s="134" t="s">
        <v>12</v>
      </c>
      <c r="Q91" s="135"/>
      <c r="R91" s="135"/>
      <c r="S91" s="135"/>
      <c r="T91" s="135"/>
      <c r="U91" s="136"/>
      <c r="V91" s="134" t="s">
        <v>13</v>
      </c>
      <c r="W91" s="135"/>
      <c r="X91" s="135"/>
      <c r="Y91" s="135"/>
      <c r="Z91" s="135"/>
      <c r="AA91" s="136"/>
      <c r="AB91" s="26"/>
      <c r="AC91" s="27"/>
    </row>
    <row r="92" spans="1:29" ht="69.75" customHeight="1" x14ac:dyDescent="0.25">
      <c r="A92" s="107" t="s">
        <v>57</v>
      </c>
      <c r="B92" s="107"/>
      <c r="C92" s="107"/>
      <c r="D92" s="187">
        <v>1500</v>
      </c>
      <c r="E92" s="188"/>
      <c r="F92" s="187">
        <v>1500</v>
      </c>
      <c r="G92" s="188"/>
      <c r="H92" s="187">
        <v>750</v>
      </c>
      <c r="I92" s="188"/>
      <c r="J92" s="200">
        <f>J21*1</f>
        <v>0</v>
      </c>
      <c r="K92" s="137">
        <f>J92*D92</f>
        <v>0</v>
      </c>
      <c r="L92" s="138"/>
      <c r="M92" s="138"/>
      <c r="N92" s="138"/>
      <c r="O92" s="139"/>
      <c r="P92" s="137">
        <f>F92*J92</f>
        <v>0</v>
      </c>
      <c r="Q92" s="138"/>
      <c r="R92" s="138"/>
      <c r="S92" s="138"/>
      <c r="T92" s="138"/>
      <c r="U92" s="139"/>
      <c r="V92" s="137">
        <f>H92*J92</f>
        <v>0</v>
      </c>
      <c r="W92" s="138"/>
      <c r="X92" s="138"/>
      <c r="Y92" s="138"/>
      <c r="Z92" s="138"/>
      <c r="AA92" s="138"/>
      <c r="AB92" s="30"/>
      <c r="AC92" s="5"/>
    </row>
    <row r="93" spans="1:29" x14ac:dyDescent="0.25">
      <c r="A93" s="124" t="s">
        <v>58</v>
      </c>
      <c r="B93" s="125"/>
      <c r="C93" s="125"/>
      <c r="D93" s="125"/>
      <c r="E93" s="125"/>
      <c r="F93" s="125"/>
      <c r="G93" s="125"/>
      <c r="H93" s="125"/>
      <c r="I93" s="125"/>
      <c r="J93" s="126"/>
      <c r="K93" s="195">
        <f>K92+P92+V92</f>
        <v>0</v>
      </c>
      <c r="L93" s="196"/>
      <c r="M93" s="196"/>
      <c r="N93" s="196"/>
      <c r="O93" s="196"/>
      <c r="P93" s="196"/>
      <c r="Q93" s="196"/>
      <c r="R93" s="196"/>
      <c r="S93" s="196"/>
      <c r="T93" s="196"/>
      <c r="U93" s="196"/>
      <c r="V93" s="196"/>
      <c r="W93" s="196"/>
      <c r="X93" s="196"/>
      <c r="Y93" s="196"/>
      <c r="Z93" s="196"/>
      <c r="AA93" s="197"/>
      <c r="AB93" s="31"/>
      <c r="AC93" s="32"/>
    </row>
    <row r="94" spans="1:29" ht="18.75" x14ac:dyDescent="0.25">
      <c r="A94" s="3"/>
      <c r="B94" s="3"/>
      <c r="C94" s="3"/>
      <c r="D94" s="3"/>
      <c r="E94" s="3"/>
      <c r="F94" s="3"/>
      <c r="G94" s="3"/>
      <c r="H94" s="3"/>
      <c r="I94" s="3"/>
      <c r="J94" s="4"/>
      <c r="K94" s="4"/>
      <c r="L94" s="4"/>
      <c r="M94" s="4"/>
      <c r="N94" s="4"/>
      <c r="O94" s="4"/>
      <c r="P94" s="4"/>
      <c r="Q94" s="4"/>
      <c r="R94" s="4"/>
      <c r="S94" s="4"/>
      <c r="T94" s="4"/>
      <c r="U94" s="4"/>
      <c r="V94" s="4"/>
      <c r="W94" s="4"/>
      <c r="X94" s="4"/>
      <c r="Y94" s="4"/>
      <c r="Z94" s="4"/>
      <c r="AA94" s="4"/>
      <c r="AB94" s="4"/>
      <c r="AC94" s="4"/>
    </row>
    <row r="95" spans="1:29" x14ac:dyDescent="0.25">
      <c r="A95" s="67" t="s">
        <v>59</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row>
    <row r="96" spans="1:29" ht="16.5" customHeight="1" x14ac:dyDescent="0.25">
      <c r="A96" s="189" t="s">
        <v>60</v>
      </c>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33"/>
      <c r="AC96" s="33"/>
    </row>
    <row r="97" spans="1:29" ht="16.5" customHeight="1" x14ac:dyDescent="0.25">
      <c r="A97" s="189" t="s">
        <v>61</v>
      </c>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33"/>
      <c r="AC97" s="33"/>
    </row>
    <row r="98" spans="1:29" ht="16.5" customHeight="1" x14ac:dyDescent="0.25">
      <c r="A98" s="189" t="s">
        <v>62</v>
      </c>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33"/>
      <c r="AC98" s="33"/>
    </row>
    <row r="99" spans="1:29" ht="16.5" customHeight="1" x14ac:dyDescent="0.25">
      <c r="A99" s="189" t="s">
        <v>63</v>
      </c>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33"/>
      <c r="AC99" s="33"/>
    </row>
    <row r="100" spans="1:29" ht="16.5" customHeight="1" x14ac:dyDescent="0.25">
      <c r="A100" s="189" t="s">
        <v>64</v>
      </c>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33"/>
      <c r="AC100" s="33"/>
    </row>
    <row r="101" spans="1:29" ht="16.5" customHeight="1" x14ac:dyDescent="0.25">
      <c r="A101" s="189" t="s">
        <v>65</v>
      </c>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33"/>
      <c r="AC101" s="33"/>
    </row>
    <row r="102" spans="1:29" ht="16.5" customHeight="1" x14ac:dyDescent="0.25">
      <c r="A102" s="189" t="s">
        <v>66</v>
      </c>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33"/>
      <c r="AC102" s="33"/>
    </row>
    <row r="103" spans="1:29" ht="16.5" customHeight="1" x14ac:dyDescent="0.25">
      <c r="A103" s="189" t="s">
        <v>67</v>
      </c>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33"/>
      <c r="AC103" s="33"/>
    </row>
    <row r="104" spans="1:29" ht="16.5" customHeight="1" x14ac:dyDescent="0.25">
      <c r="A104" s="189" t="s">
        <v>68</v>
      </c>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33"/>
      <c r="AC104" s="33"/>
    </row>
    <row r="105" spans="1:29" ht="65.25" customHeight="1" x14ac:dyDescent="0.25">
      <c r="A105" s="189" t="s">
        <v>69</v>
      </c>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33"/>
      <c r="AC105" s="33"/>
    </row>
    <row r="106" spans="1:29" ht="16.5" customHeight="1" x14ac:dyDescent="0.25">
      <c r="A106" s="189" t="s">
        <v>70</v>
      </c>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33"/>
      <c r="AC106" s="33"/>
    </row>
    <row r="107" spans="1:29" ht="16.5" customHeight="1" x14ac:dyDescent="0.25">
      <c r="A107" s="189" t="s">
        <v>71</v>
      </c>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33"/>
      <c r="AC107" s="33"/>
    </row>
    <row r="108" spans="1:29" ht="32.25" customHeight="1" x14ac:dyDescent="0.25">
      <c r="A108" s="189" t="s">
        <v>72</v>
      </c>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33"/>
      <c r="AC108" s="33"/>
    </row>
    <row r="109" spans="1:29" ht="32.25" customHeight="1" x14ac:dyDescent="0.25">
      <c r="A109" s="189" t="s">
        <v>73</v>
      </c>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33"/>
      <c r="AC109" s="33"/>
    </row>
    <row r="110" spans="1:29" ht="16.5" customHeight="1" x14ac:dyDescent="0.25">
      <c r="A110" s="189" t="s">
        <v>74</v>
      </c>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33"/>
      <c r="AC110" s="33"/>
    </row>
    <row r="111" spans="1:29" ht="16.5" customHeight="1" x14ac:dyDescent="0.25">
      <c r="A111" s="189" t="s">
        <v>75</v>
      </c>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33"/>
      <c r="AC111" s="33"/>
    </row>
    <row r="112" spans="1:29" ht="16.5" customHeight="1" x14ac:dyDescent="0.25">
      <c r="A112" s="189" t="s">
        <v>76</v>
      </c>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33"/>
      <c r="AC112" s="33"/>
    </row>
    <row r="113" spans="1:29" ht="16.5" customHeight="1" x14ac:dyDescent="0.25">
      <c r="A113" s="189" t="s">
        <v>77</v>
      </c>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33"/>
      <c r="AC113" s="33"/>
    </row>
    <row r="114" spans="1:29" ht="16.5" customHeight="1" x14ac:dyDescent="0.25">
      <c r="A114" s="189" t="s">
        <v>78</v>
      </c>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33"/>
      <c r="AC114" s="33"/>
    </row>
    <row r="115" spans="1:29" ht="54" customHeight="1" x14ac:dyDescent="0.25">
      <c r="A115" s="189" t="s">
        <v>79</v>
      </c>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33"/>
      <c r="AC115" s="33"/>
    </row>
    <row r="116" spans="1:29" ht="48" customHeight="1" x14ac:dyDescent="0.25">
      <c r="A116" s="189" t="s">
        <v>80</v>
      </c>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33"/>
      <c r="AC116" s="33"/>
    </row>
    <row r="117" spans="1:29" ht="16.5" customHeight="1" x14ac:dyDescent="0.25">
      <c r="A117" s="189" t="s">
        <v>81</v>
      </c>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33"/>
      <c r="AC117" s="33"/>
    </row>
    <row r="118" spans="1:29" ht="16.5" customHeight="1" x14ac:dyDescent="0.25">
      <c r="A118" s="189" t="s">
        <v>82</v>
      </c>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33"/>
      <c r="AC118" s="33"/>
    </row>
    <row r="119" spans="1:29" ht="16.5" customHeight="1" x14ac:dyDescent="0.25">
      <c r="A119" s="189" t="s">
        <v>83</v>
      </c>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33"/>
      <c r="AC119" s="33"/>
    </row>
    <row r="120" spans="1:29" ht="16.5" customHeight="1" x14ac:dyDescent="0.25">
      <c r="A120" s="189" t="s">
        <v>84</v>
      </c>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33"/>
      <c r="AC120" s="33"/>
    </row>
    <row r="121" spans="1:29" ht="16.5" customHeight="1" x14ac:dyDescent="0.25">
      <c r="A121" s="189" t="s">
        <v>85</v>
      </c>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33"/>
      <c r="AC121" s="33"/>
    </row>
    <row r="122" spans="1:29" ht="47.25" customHeight="1" x14ac:dyDescent="0.25">
      <c r="A122" s="189" t="s">
        <v>86</v>
      </c>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34"/>
      <c r="AC122" s="34"/>
    </row>
    <row r="123" spans="1:29" ht="16.5" customHeight="1" x14ac:dyDescent="0.25">
      <c r="A123" s="189" t="s">
        <v>87</v>
      </c>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34"/>
      <c r="AC123" s="34"/>
    </row>
    <row r="124" spans="1:29" ht="16.5" customHeight="1" x14ac:dyDescent="0.25">
      <c r="A124" s="189" t="s">
        <v>88</v>
      </c>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34"/>
      <c r="AC124" s="34"/>
    </row>
    <row r="125" spans="1:29" ht="16.5" customHeight="1" x14ac:dyDescent="0.25">
      <c r="A125" s="189" t="s">
        <v>89</v>
      </c>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34"/>
      <c r="AC125" s="34"/>
    </row>
    <row r="126" spans="1:29" x14ac:dyDescent="0.2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row>
    <row r="127" spans="1:29"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row>
    <row r="128" spans="1:29" ht="18.75" x14ac:dyDescent="0.25">
      <c r="A128" s="68" t="s">
        <v>90</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row>
    <row r="129" spans="1:29" ht="16.5" customHeight="1" x14ac:dyDescent="0.25">
      <c r="A129" s="69" t="s">
        <v>91</v>
      </c>
      <c r="B129" s="95" t="s">
        <v>92</v>
      </c>
      <c r="C129" s="96"/>
      <c r="D129" s="97"/>
      <c r="E129" s="192" t="s">
        <v>93</v>
      </c>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4"/>
      <c r="AB129" s="70"/>
      <c r="AC129" s="71"/>
    </row>
    <row r="130" spans="1:29" x14ac:dyDescent="0.25">
      <c r="A130" s="35">
        <v>1</v>
      </c>
      <c r="B130" s="114" t="s">
        <v>94</v>
      </c>
      <c r="C130" s="115"/>
      <c r="D130" s="115"/>
      <c r="E130" s="114" t="s">
        <v>95</v>
      </c>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9"/>
      <c r="AB130" s="72"/>
      <c r="AC130" s="73"/>
    </row>
    <row r="131" spans="1:29" ht="33.75" customHeight="1" x14ac:dyDescent="0.25">
      <c r="A131" s="35">
        <v>2</v>
      </c>
      <c r="B131" s="190" t="s">
        <v>96</v>
      </c>
      <c r="C131" s="191"/>
      <c r="D131" s="191"/>
      <c r="E131" s="114" t="s">
        <v>97</v>
      </c>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9"/>
      <c r="AB131" s="72"/>
      <c r="AC131" s="73"/>
    </row>
    <row r="132" spans="1:29" x14ac:dyDescent="0.25">
      <c r="A132" s="35">
        <v>3</v>
      </c>
      <c r="B132" s="114" t="s">
        <v>98</v>
      </c>
      <c r="C132" s="115"/>
      <c r="D132" s="115"/>
      <c r="E132" s="114" t="s">
        <v>99</v>
      </c>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9"/>
      <c r="AB132" s="72"/>
      <c r="AC132" s="73"/>
    </row>
    <row r="133" spans="1:29" ht="32.25" customHeight="1" x14ac:dyDescent="0.25">
      <c r="A133" s="35">
        <v>4</v>
      </c>
      <c r="B133" s="112" t="s">
        <v>100</v>
      </c>
      <c r="C133" s="113"/>
      <c r="D133" s="113"/>
      <c r="E133" s="112" t="s">
        <v>101</v>
      </c>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8"/>
      <c r="AB133" s="74"/>
      <c r="AC133" s="75"/>
    </row>
    <row r="134" spans="1:29" ht="29.25" customHeight="1" x14ac:dyDescent="0.25">
      <c r="A134" s="35">
        <v>5</v>
      </c>
      <c r="B134" s="112" t="s">
        <v>102</v>
      </c>
      <c r="C134" s="113"/>
      <c r="D134" s="113"/>
      <c r="E134" s="112" t="s">
        <v>103</v>
      </c>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8"/>
      <c r="AB134" s="74"/>
      <c r="AC134" s="75"/>
    </row>
    <row r="135" spans="1:29" ht="44.25" customHeight="1" x14ac:dyDescent="0.25">
      <c r="A135" s="35">
        <v>6</v>
      </c>
      <c r="B135" s="116" t="s">
        <v>104</v>
      </c>
      <c r="C135" s="117"/>
      <c r="D135" s="117"/>
      <c r="E135" s="112" t="s">
        <v>105</v>
      </c>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8"/>
      <c r="AB135" s="74"/>
      <c r="AC135" s="75"/>
    </row>
    <row r="136" spans="1:29" ht="30" customHeight="1" x14ac:dyDescent="0.25">
      <c r="A136" s="35">
        <v>7</v>
      </c>
      <c r="B136" s="112" t="s">
        <v>106</v>
      </c>
      <c r="C136" s="113"/>
      <c r="D136" s="113"/>
      <c r="E136" s="114" t="s">
        <v>107</v>
      </c>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9"/>
      <c r="AB136" s="17"/>
      <c r="AC136" s="18"/>
    </row>
    <row r="137" spans="1:29" ht="32.25" customHeight="1" x14ac:dyDescent="0.25">
      <c r="A137" s="35">
        <v>8</v>
      </c>
      <c r="B137" s="114" t="s">
        <v>108</v>
      </c>
      <c r="C137" s="115"/>
      <c r="D137" s="115"/>
      <c r="E137" s="114" t="s">
        <v>109</v>
      </c>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9"/>
      <c r="AB137" s="17"/>
      <c r="AC137" s="18"/>
    </row>
    <row r="138" spans="1:29" ht="32.25" customHeight="1" x14ac:dyDescent="0.25">
      <c r="A138" s="35">
        <v>9</v>
      </c>
      <c r="B138" s="114" t="s">
        <v>110</v>
      </c>
      <c r="C138" s="115"/>
      <c r="D138" s="115"/>
      <c r="E138" s="114" t="s">
        <v>109</v>
      </c>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9"/>
      <c r="AB138" s="17"/>
      <c r="AC138" s="18"/>
    </row>
    <row r="139" spans="1:29" ht="48.75" customHeight="1" x14ac:dyDescent="0.25">
      <c r="A139" s="35">
        <v>10</v>
      </c>
      <c r="B139" s="190" t="s">
        <v>111</v>
      </c>
      <c r="C139" s="191"/>
      <c r="D139" s="191"/>
      <c r="E139" s="114" t="s">
        <v>112</v>
      </c>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9"/>
      <c r="AB139" s="17"/>
      <c r="AC139" s="18"/>
    </row>
    <row r="140" spans="1:29" ht="33.75" customHeight="1" x14ac:dyDescent="0.25">
      <c r="A140" s="35">
        <v>11</v>
      </c>
      <c r="B140" s="114" t="s">
        <v>113</v>
      </c>
      <c r="C140" s="115"/>
      <c r="D140" s="115"/>
      <c r="E140" s="114" t="s">
        <v>114</v>
      </c>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9"/>
      <c r="AB140" s="17"/>
      <c r="AC140" s="18"/>
    </row>
    <row r="141" spans="1:29" ht="32.25" customHeight="1" x14ac:dyDescent="0.25">
      <c r="A141" s="35">
        <v>12</v>
      </c>
      <c r="B141" s="114" t="s">
        <v>115</v>
      </c>
      <c r="C141" s="115"/>
      <c r="D141" s="115"/>
      <c r="E141" s="114" t="s">
        <v>116</v>
      </c>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9"/>
      <c r="AB141" s="17"/>
      <c r="AC141" s="18"/>
    </row>
    <row r="142" spans="1:29" ht="32.25" customHeight="1" x14ac:dyDescent="0.25">
      <c r="A142" s="35">
        <v>13</v>
      </c>
      <c r="B142" s="114" t="s">
        <v>117</v>
      </c>
      <c r="C142" s="115"/>
      <c r="D142" s="115"/>
      <c r="E142" s="114" t="s">
        <v>118</v>
      </c>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9"/>
      <c r="AB142" s="17"/>
      <c r="AC142" s="18"/>
    </row>
    <row r="143" spans="1:29" ht="33" customHeight="1" x14ac:dyDescent="0.25">
      <c r="A143" s="35">
        <v>14</v>
      </c>
      <c r="B143" s="114" t="s">
        <v>119</v>
      </c>
      <c r="C143" s="115"/>
      <c r="D143" s="115"/>
      <c r="E143" s="114" t="s">
        <v>120</v>
      </c>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9"/>
      <c r="AB143" s="17"/>
      <c r="AC143" s="18"/>
    </row>
    <row r="144" spans="1:29" ht="33.75" customHeight="1" x14ac:dyDescent="0.25">
      <c r="A144" s="35">
        <v>15</v>
      </c>
      <c r="B144" s="114" t="s">
        <v>121</v>
      </c>
      <c r="C144" s="115"/>
      <c r="D144" s="115"/>
      <c r="E144" s="114" t="s">
        <v>122</v>
      </c>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9"/>
      <c r="AB144" s="17"/>
      <c r="AC144" s="18"/>
    </row>
    <row r="145" spans="1:29" ht="33" customHeight="1" x14ac:dyDescent="0.25">
      <c r="A145" s="35">
        <v>16</v>
      </c>
      <c r="B145" s="114" t="s">
        <v>123</v>
      </c>
      <c r="C145" s="115"/>
      <c r="D145" s="115"/>
      <c r="E145" s="114" t="s">
        <v>124</v>
      </c>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9"/>
      <c r="AB145" s="17"/>
      <c r="AC145" s="18"/>
    </row>
    <row r="146" spans="1:29" ht="29.25" customHeight="1" x14ac:dyDescent="0.25">
      <c r="A146" s="35">
        <v>17</v>
      </c>
      <c r="B146" s="112" t="s">
        <v>125</v>
      </c>
      <c r="C146" s="113"/>
      <c r="D146" s="113"/>
      <c r="E146" s="114" t="s">
        <v>126</v>
      </c>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9"/>
      <c r="AB146" s="17"/>
      <c r="AC146" s="18"/>
    </row>
    <row r="147" spans="1:29" ht="29.25" customHeight="1" x14ac:dyDescent="0.25">
      <c r="A147" s="35">
        <v>18</v>
      </c>
      <c r="B147" s="190" t="s">
        <v>127</v>
      </c>
      <c r="C147" s="191"/>
      <c r="D147" s="191"/>
      <c r="E147" s="114" t="s">
        <v>128</v>
      </c>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9"/>
      <c r="AB147" s="17"/>
      <c r="AC147" s="18"/>
    </row>
    <row r="148" spans="1:29" ht="31.5" customHeight="1" x14ac:dyDescent="0.25">
      <c r="A148" s="35">
        <v>19</v>
      </c>
      <c r="B148" s="198" t="s">
        <v>129</v>
      </c>
      <c r="C148" s="199"/>
      <c r="D148" s="199"/>
      <c r="E148" s="112" t="s">
        <v>130</v>
      </c>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8"/>
      <c r="AB148" s="76"/>
      <c r="AC148" s="77"/>
    </row>
    <row r="149" spans="1:29" ht="36" customHeight="1" x14ac:dyDescent="0.25">
      <c r="A149" s="35">
        <v>20</v>
      </c>
      <c r="B149" s="198" t="s">
        <v>131</v>
      </c>
      <c r="C149" s="199"/>
      <c r="D149" s="199"/>
      <c r="E149" s="112" t="s">
        <v>132</v>
      </c>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8"/>
      <c r="AB149" s="76"/>
      <c r="AC149" s="77"/>
    </row>
    <row r="150" spans="1:29" ht="32.25" customHeight="1" x14ac:dyDescent="0.25">
      <c r="A150" s="35">
        <v>21</v>
      </c>
      <c r="B150" s="114" t="s">
        <v>133</v>
      </c>
      <c r="C150" s="115"/>
      <c r="D150" s="115"/>
      <c r="E150" s="114" t="s">
        <v>134</v>
      </c>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9"/>
      <c r="AB150" s="17"/>
      <c r="AC150" s="18"/>
    </row>
    <row r="151" spans="1:29" ht="30.75" customHeight="1" x14ac:dyDescent="0.25">
      <c r="A151" s="35">
        <v>22</v>
      </c>
      <c r="B151" s="112" t="s">
        <v>135</v>
      </c>
      <c r="C151" s="113"/>
      <c r="D151" s="113"/>
      <c r="E151" s="114" t="s">
        <v>183</v>
      </c>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9"/>
      <c r="AB151" s="17"/>
      <c r="AC151" s="18"/>
    </row>
    <row r="152" spans="1:29" ht="30.75" customHeight="1" x14ac:dyDescent="0.25">
      <c r="A152" s="41"/>
      <c r="B152" s="78"/>
      <c r="C152" s="78"/>
      <c r="D152" s="78"/>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18"/>
      <c r="AC152" s="18"/>
    </row>
    <row r="153" spans="1:29" ht="30.75" customHeight="1" x14ac:dyDescent="0.25">
      <c r="A153" s="98" t="s">
        <v>136</v>
      </c>
      <c r="B153" s="98"/>
      <c r="C153" s="98"/>
      <c r="D153" s="98"/>
      <c r="E153" s="98"/>
      <c r="F153" s="79"/>
      <c r="G153" s="79"/>
      <c r="H153" s="79"/>
      <c r="I153" s="79"/>
      <c r="J153" s="79"/>
      <c r="K153" s="79"/>
      <c r="L153" s="79"/>
      <c r="M153" s="79"/>
      <c r="N153" s="79"/>
      <c r="O153" s="79"/>
      <c r="P153" s="79"/>
      <c r="Q153" s="79"/>
      <c r="R153" s="79"/>
      <c r="S153" s="79"/>
      <c r="T153" s="79"/>
      <c r="U153" s="79"/>
      <c r="V153" s="79"/>
      <c r="W153" s="79"/>
      <c r="X153" s="79"/>
      <c r="Y153" s="79"/>
      <c r="Z153" s="79"/>
      <c r="AA153" s="79"/>
      <c r="AB153" s="18"/>
      <c r="AC153" s="18"/>
    </row>
    <row r="154" spans="1:29" x14ac:dyDescent="0.2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row>
    <row r="155" spans="1:29" ht="16.5" customHeight="1" x14ac:dyDescent="0.25">
      <c r="A155" s="45"/>
      <c r="B155" s="45"/>
      <c r="C155" s="45"/>
      <c r="D155" s="45"/>
      <c r="E155" s="45"/>
      <c r="F155" s="111" t="s">
        <v>137</v>
      </c>
      <c r="G155" s="111"/>
      <c r="H155" s="111"/>
      <c r="I155" s="111"/>
      <c r="J155" s="111"/>
      <c r="K155" s="111"/>
      <c r="L155" s="42"/>
      <c r="M155" s="42"/>
      <c r="N155" s="42"/>
      <c r="O155" s="42"/>
      <c r="P155" s="42"/>
      <c r="Q155" s="42"/>
      <c r="R155" s="42"/>
      <c r="S155" s="42"/>
      <c r="T155" s="45"/>
      <c r="U155" s="45"/>
      <c r="V155" s="45"/>
      <c r="W155" s="45"/>
      <c r="X155" s="45"/>
      <c r="Y155" s="45"/>
      <c r="Z155" s="45"/>
      <c r="AA155" s="45"/>
      <c r="AB155" s="45"/>
      <c r="AC155" s="45"/>
    </row>
    <row r="156" spans="1:29" ht="16.5" customHeight="1" x14ac:dyDescent="0.25">
      <c r="A156" s="45"/>
      <c r="B156" s="45"/>
      <c r="C156" s="45"/>
      <c r="D156" s="45"/>
      <c r="E156" s="45"/>
      <c r="F156" s="45"/>
      <c r="G156" s="45"/>
      <c r="H156" s="45"/>
      <c r="I156" s="45"/>
      <c r="J156" s="42"/>
      <c r="K156" s="45"/>
      <c r="L156" s="45"/>
      <c r="M156" s="45"/>
      <c r="N156" s="45"/>
      <c r="O156" s="45"/>
      <c r="P156" s="45"/>
      <c r="Q156" s="45"/>
      <c r="R156" s="45"/>
      <c r="S156" s="45"/>
      <c r="T156" s="45"/>
      <c r="U156" s="45"/>
      <c r="V156" s="45"/>
      <c r="W156" s="45"/>
      <c r="X156" s="45"/>
      <c r="Y156" s="45"/>
      <c r="Z156" s="45"/>
      <c r="AA156" s="45"/>
      <c r="AB156" s="45"/>
      <c r="AC156" s="45"/>
    </row>
    <row r="157" spans="1:29" ht="16.5" customHeight="1" x14ac:dyDescent="0.25">
      <c r="A157" s="45"/>
      <c r="B157" s="45"/>
      <c r="C157" s="45"/>
      <c r="D157" s="45"/>
      <c r="E157" s="45"/>
      <c r="F157" s="111" t="s">
        <v>1</v>
      </c>
      <c r="G157" s="111"/>
      <c r="H157" s="111"/>
      <c r="I157" s="111"/>
      <c r="J157" s="111"/>
      <c r="K157" s="111"/>
      <c r="L157" s="42"/>
      <c r="M157" s="42"/>
      <c r="N157" s="42"/>
      <c r="O157" s="42"/>
      <c r="P157" s="42"/>
      <c r="Q157" s="42"/>
      <c r="R157" s="42"/>
      <c r="S157" s="42"/>
      <c r="T157" s="45"/>
      <c r="U157" s="45"/>
      <c r="V157" s="45"/>
      <c r="W157" s="45"/>
      <c r="X157" s="45"/>
      <c r="Y157" s="45"/>
      <c r="Z157" s="45"/>
      <c r="AA157" s="45"/>
      <c r="AB157" s="45"/>
      <c r="AC157" s="45"/>
    </row>
    <row r="158" spans="1:29" ht="16.5" customHeight="1" x14ac:dyDescent="0.2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row>
    <row r="159" spans="1:29" ht="16.5" customHeight="1" x14ac:dyDescent="0.25">
      <c r="A159" s="45"/>
      <c r="B159" s="45"/>
      <c r="C159" s="45"/>
      <c r="D159" s="45"/>
      <c r="E159" s="45"/>
      <c r="F159" s="111" t="s">
        <v>138</v>
      </c>
      <c r="G159" s="111"/>
      <c r="H159" s="111"/>
      <c r="I159" s="111"/>
      <c r="J159" s="111"/>
      <c r="K159" s="111"/>
      <c r="L159" s="42"/>
      <c r="M159" s="42"/>
      <c r="N159" s="42"/>
      <c r="O159" s="42"/>
      <c r="P159" s="42"/>
      <c r="Q159" s="42"/>
      <c r="R159" s="42"/>
      <c r="S159" s="42"/>
      <c r="T159" s="42"/>
      <c r="U159" s="42"/>
      <c r="V159" s="42"/>
      <c r="W159" s="42"/>
      <c r="X159" s="42"/>
      <c r="Y159" s="42"/>
      <c r="Z159" s="42"/>
      <c r="AA159" s="42"/>
      <c r="AB159" s="42"/>
    </row>
    <row r="160" spans="1:29" ht="16.5" customHeight="1" x14ac:dyDescent="0.25">
      <c r="A160" s="45"/>
      <c r="B160" s="45"/>
      <c r="C160" s="45"/>
      <c r="D160" s="45"/>
      <c r="E160" s="45"/>
      <c r="F160" s="110"/>
      <c r="G160" s="110"/>
      <c r="H160" s="110"/>
      <c r="I160" s="110"/>
      <c r="J160" s="110"/>
      <c r="K160" s="110"/>
      <c r="L160" s="80"/>
      <c r="M160" s="80"/>
      <c r="N160" s="80"/>
      <c r="O160" s="80"/>
      <c r="P160" s="80"/>
      <c r="Q160" s="80"/>
      <c r="R160" s="80"/>
      <c r="S160" s="80"/>
      <c r="T160" s="80"/>
      <c r="U160" s="80"/>
      <c r="V160" s="80"/>
      <c r="W160" s="80"/>
      <c r="X160" s="80"/>
      <c r="Y160" s="80"/>
      <c r="Z160" s="80"/>
      <c r="AA160" s="80"/>
      <c r="AB160" s="80"/>
    </row>
    <row r="161" spans="1:28" ht="16.5" customHeight="1" x14ac:dyDescent="0.25">
      <c r="A161" s="45"/>
      <c r="B161" s="45"/>
      <c r="C161" s="45"/>
      <c r="D161" s="45"/>
      <c r="E161" s="45"/>
      <c r="F161" s="42"/>
      <c r="G161" s="42"/>
      <c r="H161" s="42"/>
      <c r="I161" s="42"/>
      <c r="J161" s="42"/>
      <c r="K161" s="42"/>
      <c r="L161" s="42"/>
      <c r="M161" s="42"/>
      <c r="N161" s="42"/>
      <c r="O161" s="42"/>
      <c r="P161" s="42"/>
      <c r="Q161" s="42"/>
      <c r="R161" s="42"/>
      <c r="S161" s="42"/>
      <c r="T161" s="42"/>
      <c r="U161" s="42"/>
      <c r="V161" s="42"/>
      <c r="W161" s="42"/>
      <c r="X161" s="42"/>
      <c r="Y161" s="42"/>
      <c r="Z161" s="42"/>
      <c r="AA161" s="42"/>
      <c r="AB161" s="42"/>
    </row>
    <row r="162" spans="1:28" ht="16.5" customHeight="1" x14ac:dyDescent="0.25">
      <c r="A162" s="81" t="s">
        <v>140</v>
      </c>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row>
    <row r="163" spans="1:28" ht="16.5" customHeight="1" x14ac:dyDescent="0.25"/>
  </sheetData>
  <sheetProtection password="963C" sheet="1" objects="1" scenarios="1"/>
  <protectedRanges>
    <protectedRange sqref="D9 D11 D13 D15 D17 J21 C26:C39 C50:C65 J75:J82" name="範圍1"/>
  </protectedRanges>
  <mergeCells count="438">
    <mergeCell ref="K93:AA93"/>
    <mergeCell ref="A70:AA70"/>
    <mergeCell ref="E151:AA151"/>
    <mergeCell ref="B141:D141"/>
    <mergeCell ref="B142:D142"/>
    <mergeCell ref="B143:D143"/>
    <mergeCell ref="B144:D144"/>
    <mergeCell ref="B145:D145"/>
    <mergeCell ref="B146:D146"/>
    <mergeCell ref="B147:D147"/>
    <mergeCell ref="B148:D148"/>
    <mergeCell ref="B149:D149"/>
    <mergeCell ref="B150:D150"/>
    <mergeCell ref="B138:D138"/>
    <mergeCell ref="B139:D139"/>
    <mergeCell ref="B140:D140"/>
    <mergeCell ref="E141:AA141"/>
    <mergeCell ref="E142:AA142"/>
    <mergeCell ref="E143:AA143"/>
    <mergeCell ref="E144:AA144"/>
    <mergeCell ref="E145:AA145"/>
    <mergeCell ref="E146:AA146"/>
    <mergeCell ref="E149:AA149"/>
    <mergeCell ref="E150:AA150"/>
    <mergeCell ref="B131:D131"/>
    <mergeCell ref="B132:D132"/>
    <mergeCell ref="A124:AA124"/>
    <mergeCell ref="A125:AA125"/>
    <mergeCell ref="E129:AA129"/>
    <mergeCell ref="E130:AA130"/>
    <mergeCell ref="E131:AA131"/>
    <mergeCell ref="E132:AA132"/>
    <mergeCell ref="B130:D130"/>
    <mergeCell ref="A115:AA115"/>
    <mergeCell ref="A116:AA116"/>
    <mergeCell ref="A117:AA117"/>
    <mergeCell ref="A118:AA118"/>
    <mergeCell ref="A119:AA119"/>
    <mergeCell ref="A120:AA120"/>
    <mergeCell ref="A121:AA121"/>
    <mergeCell ref="A122:AA122"/>
    <mergeCell ref="A123:AA123"/>
    <mergeCell ref="A106:AA106"/>
    <mergeCell ref="A107:AA107"/>
    <mergeCell ref="A108:AA108"/>
    <mergeCell ref="A109:AA109"/>
    <mergeCell ref="A110:AA110"/>
    <mergeCell ref="A111:AA111"/>
    <mergeCell ref="A112:AA112"/>
    <mergeCell ref="A113:AA113"/>
    <mergeCell ref="A114:AA114"/>
    <mergeCell ref="A105:AA105"/>
    <mergeCell ref="A96:AA96"/>
    <mergeCell ref="A97:AA97"/>
    <mergeCell ref="A98:AA98"/>
    <mergeCell ref="A99:AA99"/>
    <mergeCell ref="A100:AA100"/>
    <mergeCell ref="A101:AA101"/>
    <mergeCell ref="A102:AA102"/>
    <mergeCell ref="A103:AA103"/>
    <mergeCell ref="A104:AA104"/>
    <mergeCell ref="V90:AA90"/>
    <mergeCell ref="V91:AA91"/>
    <mergeCell ref="V92:AA92"/>
    <mergeCell ref="K88:AA89"/>
    <mergeCell ref="A87:AA87"/>
    <mergeCell ref="D92:E92"/>
    <mergeCell ref="D91:E91"/>
    <mergeCell ref="D90:E90"/>
    <mergeCell ref="F90:G90"/>
    <mergeCell ref="F91:G91"/>
    <mergeCell ref="F92:G92"/>
    <mergeCell ref="H90:I90"/>
    <mergeCell ref="H91:I91"/>
    <mergeCell ref="H92:I92"/>
    <mergeCell ref="D88:I89"/>
    <mergeCell ref="V78:AA78"/>
    <mergeCell ref="V79:AA79"/>
    <mergeCell ref="V80:AA80"/>
    <mergeCell ref="V81:AA81"/>
    <mergeCell ref="V82:AA82"/>
    <mergeCell ref="V83:AA83"/>
    <mergeCell ref="K84:AA84"/>
    <mergeCell ref="K71:AA72"/>
    <mergeCell ref="K83:O83"/>
    <mergeCell ref="P76:U76"/>
    <mergeCell ref="P77:U77"/>
    <mergeCell ref="P78:U78"/>
    <mergeCell ref="P79:U79"/>
    <mergeCell ref="P80:U80"/>
    <mergeCell ref="P81:U81"/>
    <mergeCell ref="P82:U82"/>
    <mergeCell ref="P83:U83"/>
    <mergeCell ref="V73:AA73"/>
    <mergeCell ref="K74:O74"/>
    <mergeCell ref="P74:U74"/>
    <mergeCell ref="V74:AA74"/>
    <mergeCell ref="K75:O75"/>
    <mergeCell ref="P75:U75"/>
    <mergeCell ref="V75:AA75"/>
    <mergeCell ref="V76:AA76"/>
    <mergeCell ref="V77:AA77"/>
    <mergeCell ref="T64:AA64"/>
    <mergeCell ref="T65:AA65"/>
    <mergeCell ref="M66:S66"/>
    <mergeCell ref="T66:AA66"/>
    <mergeCell ref="J66:L66"/>
    <mergeCell ref="J67:AA67"/>
    <mergeCell ref="M64:S64"/>
    <mergeCell ref="M65:S65"/>
    <mergeCell ref="J65:L65"/>
    <mergeCell ref="M48:S48"/>
    <mergeCell ref="M49:S49"/>
    <mergeCell ref="T48:AA48"/>
    <mergeCell ref="T49:AA49"/>
    <mergeCell ref="M50:S50"/>
    <mergeCell ref="M51:S51"/>
    <mergeCell ref="M52:S52"/>
    <mergeCell ref="M53:S53"/>
    <mergeCell ref="M54:S54"/>
    <mergeCell ref="T52:AA52"/>
    <mergeCell ref="T53:AA53"/>
    <mergeCell ref="T54:AA54"/>
    <mergeCell ref="M55:S55"/>
    <mergeCell ref="M56:S56"/>
    <mergeCell ref="M57:S57"/>
    <mergeCell ref="M58:S58"/>
    <mergeCell ref="M59:S59"/>
    <mergeCell ref="M60:S60"/>
    <mergeCell ref="M61:S61"/>
    <mergeCell ref="M62:S62"/>
    <mergeCell ref="M63:S63"/>
    <mergeCell ref="T55:AA55"/>
    <mergeCell ref="T56:AA56"/>
    <mergeCell ref="J21:AA21"/>
    <mergeCell ref="D9:AA9"/>
    <mergeCell ref="D10:AA10"/>
    <mergeCell ref="D17:AA17"/>
    <mergeCell ref="D18:AA18"/>
    <mergeCell ref="A20:AA20"/>
    <mergeCell ref="T32:AA32"/>
    <mergeCell ref="T33:AA33"/>
    <mergeCell ref="T34:AA34"/>
    <mergeCell ref="T35:AA35"/>
    <mergeCell ref="T36:AA36"/>
    <mergeCell ref="T37:AA37"/>
    <mergeCell ref="T38:AA38"/>
    <mergeCell ref="T39:AA39"/>
    <mergeCell ref="T40:AA40"/>
    <mergeCell ref="T24:AA24"/>
    <mergeCell ref="T25:AA25"/>
    <mergeCell ref="T50:AA50"/>
    <mergeCell ref="T51:AA51"/>
    <mergeCell ref="T26:AA26"/>
    <mergeCell ref="T27:AA27"/>
    <mergeCell ref="T28:AA28"/>
    <mergeCell ref="C8:AA8"/>
    <mergeCell ref="C5:AA5"/>
    <mergeCell ref="D11:AA11"/>
    <mergeCell ref="D12:AA12"/>
    <mergeCell ref="D13:AA13"/>
    <mergeCell ref="D14:AA14"/>
    <mergeCell ref="D15:AA15"/>
    <mergeCell ref="D16:AA16"/>
    <mergeCell ref="A8:B8"/>
    <mergeCell ref="A9:A10"/>
    <mergeCell ref="B9:B10"/>
    <mergeCell ref="A11:A12"/>
    <mergeCell ref="B11:B12"/>
    <mergeCell ref="A13:A14"/>
    <mergeCell ref="B13:B14"/>
    <mergeCell ref="T29:AA29"/>
    <mergeCell ref="T30:AA30"/>
    <mergeCell ref="T31:AA31"/>
    <mergeCell ref="J40:L40"/>
    <mergeCell ref="M24:S24"/>
    <mergeCell ref="M25:S25"/>
    <mergeCell ref="M26:S26"/>
    <mergeCell ref="M27:S27"/>
    <mergeCell ref="M28:S28"/>
    <mergeCell ref="M29:S29"/>
    <mergeCell ref="M30:S30"/>
    <mergeCell ref="M31:S31"/>
    <mergeCell ref="M32:S32"/>
    <mergeCell ref="M33:S33"/>
    <mergeCell ref="M34:S34"/>
    <mergeCell ref="M35:S35"/>
    <mergeCell ref="M36:S36"/>
    <mergeCell ref="M37:S37"/>
    <mergeCell ref="M38:S38"/>
    <mergeCell ref="M39:S39"/>
    <mergeCell ref="M40:S40"/>
    <mergeCell ref="J26:L26"/>
    <mergeCell ref="J27:L27"/>
    <mergeCell ref="J28:L28"/>
    <mergeCell ref="J29:L29"/>
    <mergeCell ref="J30:L30"/>
    <mergeCell ref="J31:L31"/>
    <mergeCell ref="J32:L32"/>
    <mergeCell ref="J36:L36"/>
    <mergeCell ref="J37:L37"/>
    <mergeCell ref="J33:L33"/>
    <mergeCell ref="J34:L34"/>
    <mergeCell ref="J35:L35"/>
    <mergeCell ref="J57:L57"/>
    <mergeCell ref="J58:L58"/>
    <mergeCell ref="J59:L59"/>
    <mergeCell ref="J60:L60"/>
    <mergeCell ref="J61:L61"/>
    <mergeCell ref="J48:L48"/>
    <mergeCell ref="J55:L55"/>
    <mergeCell ref="J56:L56"/>
    <mergeCell ref="J41:AA41"/>
    <mergeCell ref="J49:L49"/>
    <mergeCell ref="J50:L50"/>
    <mergeCell ref="J51:L51"/>
    <mergeCell ref="J52:L52"/>
    <mergeCell ref="J53:L53"/>
    <mergeCell ref="J54:L54"/>
    <mergeCell ref="A44:AA44"/>
    <mergeCell ref="J45:AA45"/>
    <mergeCell ref="J46:AA47"/>
    <mergeCell ref="D59:E59"/>
    <mergeCell ref="F59:G59"/>
    <mergeCell ref="H59:I59"/>
    <mergeCell ref="D60:E60"/>
    <mergeCell ref="F60:G60"/>
    <mergeCell ref="H60:I60"/>
    <mergeCell ref="H78:I78"/>
    <mergeCell ref="H79:I79"/>
    <mergeCell ref="H80:I80"/>
    <mergeCell ref="H81:I81"/>
    <mergeCell ref="H82:I82"/>
    <mergeCell ref="K78:O78"/>
    <mergeCell ref="K79:O79"/>
    <mergeCell ref="K80:O80"/>
    <mergeCell ref="K81:O81"/>
    <mergeCell ref="K82:O82"/>
    <mergeCell ref="D78:E78"/>
    <mergeCell ref="D79:E79"/>
    <mergeCell ref="D80:E80"/>
    <mergeCell ref="D81:E81"/>
    <mergeCell ref="D82:E82"/>
    <mergeCell ref="F75:G75"/>
    <mergeCell ref="F76:G76"/>
    <mergeCell ref="F77:G77"/>
    <mergeCell ref="F78:G78"/>
    <mergeCell ref="F79:G79"/>
    <mergeCell ref="F80:G80"/>
    <mergeCell ref="F81:G81"/>
    <mergeCell ref="F82:G82"/>
    <mergeCell ref="D75:E75"/>
    <mergeCell ref="D76:E76"/>
    <mergeCell ref="D77:E77"/>
    <mergeCell ref="H75:I75"/>
    <mergeCell ref="H76:I76"/>
    <mergeCell ref="H77:I77"/>
    <mergeCell ref="K73:O73"/>
    <mergeCell ref="P73:U73"/>
    <mergeCell ref="D73:E73"/>
    <mergeCell ref="D74:E74"/>
    <mergeCell ref="F73:G73"/>
    <mergeCell ref="F74:G74"/>
    <mergeCell ref="H73:I73"/>
    <mergeCell ref="H74:I74"/>
    <mergeCell ref="K76:O76"/>
    <mergeCell ref="K77:O77"/>
    <mergeCell ref="F54:G54"/>
    <mergeCell ref="H54:I54"/>
    <mergeCell ref="D62:E62"/>
    <mergeCell ref="F62:G62"/>
    <mergeCell ref="H62:I62"/>
    <mergeCell ref="A66:I66"/>
    <mergeCell ref="A67:I67"/>
    <mergeCell ref="D71:I72"/>
    <mergeCell ref="D63:E63"/>
    <mergeCell ref="F63:G63"/>
    <mergeCell ref="H63:I63"/>
    <mergeCell ref="D64:E64"/>
    <mergeCell ref="F64:G64"/>
    <mergeCell ref="H64:I64"/>
    <mergeCell ref="D65:E65"/>
    <mergeCell ref="F65:G65"/>
    <mergeCell ref="H65:I65"/>
    <mergeCell ref="J63:L63"/>
    <mergeCell ref="J64:L64"/>
    <mergeCell ref="D61:E61"/>
    <mergeCell ref="F61:G61"/>
    <mergeCell ref="H61:I61"/>
    <mergeCell ref="D50:E50"/>
    <mergeCell ref="F50:G50"/>
    <mergeCell ref="H50:I50"/>
    <mergeCell ref="D57:E57"/>
    <mergeCell ref="F57:G57"/>
    <mergeCell ref="H57:I57"/>
    <mergeCell ref="D58:E58"/>
    <mergeCell ref="F58:G58"/>
    <mergeCell ref="H58:I58"/>
    <mergeCell ref="D51:E51"/>
    <mergeCell ref="F51:G51"/>
    <mergeCell ref="H51:I51"/>
    <mergeCell ref="D52:E52"/>
    <mergeCell ref="F52:G52"/>
    <mergeCell ref="H52:I52"/>
    <mergeCell ref="D53:E53"/>
    <mergeCell ref="F53:G53"/>
    <mergeCell ref="H53:I53"/>
    <mergeCell ref="D54:E54"/>
    <mergeCell ref="T57:AA57"/>
    <mergeCell ref="T58:AA58"/>
    <mergeCell ref="T59:AA59"/>
    <mergeCell ref="T60:AA60"/>
    <mergeCell ref="T61:AA61"/>
    <mergeCell ref="T62:AA62"/>
    <mergeCell ref="T63:AA63"/>
    <mergeCell ref="A40:I40"/>
    <mergeCell ref="A41:I41"/>
    <mergeCell ref="D46:I47"/>
    <mergeCell ref="D48:E48"/>
    <mergeCell ref="D49:E49"/>
    <mergeCell ref="F48:G48"/>
    <mergeCell ref="F49:G49"/>
    <mergeCell ref="H48:I48"/>
    <mergeCell ref="H49:I49"/>
    <mergeCell ref="A45:I45"/>
    <mergeCell ref="D55:E55"/>
    <mergeCell ref="F55:G55"/>
    <mergeCell ref="H55:I55"/>
    <mergeCell ref="D56:E56"/>
    <mergeCell ref="F56:G56"/>
    <mergeCell ref="H56:I56"/>
    <mergeCell ref="J62:L62"/>
    <mergeCell ref="D39:E39"/>
    <mergeCell ref="F39:G39"/>
    <mergeCell ref="H39:I39"/>
    <mergeCell ref="J39:L39"/>
    <mergeCell ref="D36:E36"/>
    <mergeCell ref="F36:G36"/>
    <mergeCell ref="H36:I36"/>
    <mergeCell ref="D37:E37"/>
    <mergeCell ref="F37:G37"/>
    <mergeCell ref="H37:I37"/>
    <mergeCell ref="J38:L38"/>
    <mergeCell ref="D28:E28"/>
    <mergeCell ref="F28:G28"/>
    <mergeCell ref="H28:I28"/>
    <mergeCell ref="D35:E35"/>
    <mergeCell ref="F35:G35"/>
    <mergeCell ref="H35:I35"/>
    <mergeCell ref="D32:E32"/>
    <mergeCell ref="F32:G32"/>
    <mergeCell ref="H32:I32"/>
    <mergeCell ref="D33:E33"/>
    <mergeCell ref="F33:G33"/>
    <mergeCell ref="H33:I33"/>
    <mergeCell ref="D29:E29"/>
    <mergeCell ref="F29:G29"/>
    <mergeCell ref="H29:I29"/>
    <mergeCell ref="D34:E34"/>
    <mergeCell ref="F34:G34"/>
    <mergeCell ref="H34:I34"/>
    <mergeCell ref="F30:G30"/>
    <mergeCell ref="H30:I30"/>
    <mergeCell ref="D31:E31"/>
    <mergeCell ref="F31:G31"/>
    <mergeCell ref="H31:I31"/>
    <mergeCell ref="J24:L24"/>
    <mergeCell ref="J25:L25"/>
    <mergeCell ref="J22:AA23"/>
    <mergeCell ref="A92:C92"/>
    <mergeCell ref="A93:J93"/>
    <mergeCell ref="A88:C91"/>
    <mergeCell ref="J88:J91"/>
    <mergeCell ref="K90:O90"/>
    <mergeCell ref="K91:O91"/>
    <mergeCell ref="K92:O92"/>
    <mergeCell ref="P90:U90"/>
    <mergeCell ref="P91:U91"/>
    <mergeCell ref="P92:U92"/>
    <mergeCell ref="A83:J83"/>
    <mergeCell ref="A84:J84"/>
    <mergeCell ref="J71:J72"/>
    <mergeCell ref="J73:J74"/>
    <mergeCell ref="D26:E26"/>
    <mergeCell ref="F26:G26"/>
    <mergeCell ref="H26:I26"/>
    <mergeCell ref="D27:E27"/>
    <mergeCell ref="F27:G27"/>
    <mergeCell ref="H27:I27"/>
    <mergeCell ref="F24:G24"/>
    <mergeCell ref="D30:E30"/>
    <mergeCell ref="F160:K160"/>
    <mergeCell ref="F159:K159"/>
    <mergeCell ref="B151:D151"/>
    <mergeCell ref="B137:D137"/>
    <mergeCell ref="B134:D134"/>
    <mergeCell ref="B135:D135"/>
    <mergeCell ref="B136:D136"/>
    <mergeCell ref="B133:D133"/>
    <mergeCell ref="E133:AA133"/>
    <mergeCell ref="E134:AA134"/>
    <mergeCell ref="E135:AA135"/>
    <mergeCell ref="E136:AA136"/>
    <mergeCell ref="E137:AA137"/>
    <mergeCell ref="E138:AA138"/>
    <mergeCell ref="E139:AA139"/>
    <mergeCell ref="F157:K157"/>
    <mergeCell ref="F155:K155"/>
    <mergeCell ref="E147:AA147"/>
    <mergeCell ref="E148:AA148"/>
    <mergeCell ref="E140:AA140"/>
    <mergeCell ref="D38:E38"/>
    <mergeCell ref="F38:G38"/>
    <mergeCell ref="H38:I38"/>
    <mergeCell ref="C4:AA4"/>
    <mergeCell ref="A1:AA2"/>
    <mergeCell ref="A4:B5"/>
    <mergeCell ref="B22:B25"/>
    <mergeCell ref="C22:C25"/>
    <mergeCell ref="B46:B49"/>
    <mergeCell ref="C46:C49"/>
    <mergeCell ref="B129:D129"/>
    <mergeCell ref="A153:E153"/>
    <mergeCell ref="A17:B18"/>
    <mergeCell ref="A15:A16"/>
    <mergeCell ref="B15:B16"/>
    <mergeCell ref="C71:C74"/>
    <mergeCell ref="B71:B74"/>
    <mergeCell ref="A21:I21"/>
    <mergeCell ref="D22:I23"/>
    <mergeCell ref="D24:E24"/>
    <mergeCell ref="D25:E25"/>
    <mergeCell ref="A22:A25"/>
    <mergeCell ref="A46:A49"/>
    <mergeCell ref="A71:A74"/>
    <mergeCell ref="F25:G25"/>
    <mergeCell ref="H24:I24"/>
    <mergeCell ref="H25:I25"/>
  </mergeCells>
  <phoneticPr fontId="12" type="noConversion"/>
  <pageMargins left="0.25" right="0.25" top="0.37" bottom="0.24" header="0.23" footer="0.17"/>
  <pageSetup paperSize="9" orientation="portrait" horizontalDpi="1200" verticalDpi="1200" r:id="rId1"/>
  <rowBreaks count="4" manualBreakCount="4">
    <brk id="19" max="16383" man="1"/>
    <brk id="43" max="16383" man="1"/>
    <brk id="69"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CHEANG SAI CHON</dc:creator>
  <cp:lastModifiedBy>CHEANG SAI CHON</cp:lastModifiedBy>
  <cp:lastPrinted>2017-05-26T08:42:31Z</cp:lastPrinted>
  <dcterms:created xsi:type="dcterms:W3CDTF">2017-03-13T09:18:14Z</dcterms:created>
  <dcterms:modified xsi:type="dcterms:W3CDTF">2017-07-20T08:17:59Z</dcterms:modified>
</cp:coreProperties>
</file>